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Q:\Teams\MGF\Zorgprismaproducten\GGZ\Factsheet\02_visualistaties_in_r\Data\Input\"/>
    </mc:Choice>
  </mc:AlternateContent>
  <xr:revisionPtr revIDLastSave="0" documentId="13_ncr:1_{114FB2FE-B863-4592-8F85-8BA440E2A768}" xr6:coauthVersionLast="47" xr6:coauthVersionMax="47" xr10:uidLastSave="{00000000-0000-0000-0000-000000000000}"/>
  <bookViews>
    <workbookView xWindow="-120" yWindow="-120" windowWidth="29040" windowHeight="13920" xr2:uid="{6D8F0838-DBF8-448F-88FA-E6C5E76B4D31}"/>
  </bookViews>
  <sheets>
    <sheet name="Voorblad" sheetId="25" r:id="rId1"/>
    <sheet name="Blok1a_Kosten" sheetId="1" r:id="rId2"/>
    <sheet name="Blok1b_Index" sheetId="11" r:id="rId3"/>
    <sheet name="Blok2_Patienten" sheetId="2" r:id="rId4"/>
    <sheet name="Blok3_Zorgaanbieders" sheetId="5" r:id="rId5"/>
    <sheet name="Blok4_Diagnoses_pat" sheetId="6" r:id="rId6"/>
    <sheet name="Blok5_Verblijfsdagen" sheetId="4" r:id="rId7"/>
    <sheet name="Blok5_2_klinisch_ambulant" sheetId="21" r:id="rId8"/>
    <sheet name="Toel. bij Blok5_Verblijfsdagen" sheetId="8" r:id="rId9"/>
    <sheet name="Toel. bij Blok5_2_klinisch_ambu" sheetId="22" r:id="rId10"/>
    <sheet name="Blok6a_Niet_gecontracteerde_zrg" sheetId="10" r:id="rId11"/>
    <sheet name="Blok6b_Niet_gecontracteerde_zrg" sheetId="12" r:id="rId12"/>
    <sheet name="Blok7_Zorgvraagtype" sheetId="16" r:id="rId13"/>
    <sheet name="Blok8_EPA" sheetId="19" r:id="rId14"/>
    <sheet name="Blok9-Settings" sheetId="24" r:id="rId15"/>
  </sheets>
  <definedNames>
    <definedName name="_xlnm._FilterDatabase" localSheetId="7" hidden="1">Blok5_2_klinisch_ambulant!$A$6:$C$15</definedName>
    <definedName name="_xlnm.Print_Area" localSheetId="0">Voorblad!$B$2:$D$62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4" l="1"/>
  <c r="G12" i="24"/>
  <c r="H10" i="24"/>
  <c r="G10" i="24"/>
  <c r="H9" i="24"/>
  <c r="G9" i="24"/>
  <c r="H8" i="24"/>
  <c r="G8" i="24"/>
  <c r="H7" i="24"/>
  <c r="G7" i="24"/>
  <c r="H6" i="24"/>
  <c r="G6" i="24"/>
  <c r="H5" i="24"/>
  <c r="G5" i="24"/>
  <c r="H4" i="24"/>
  <c r="G4" i="24"/>
  <c r="H3" i="24"/>
  <c r="G3" i="24"/>
</calcChain>
</file>

<file path=xl/sharedStrings.xml><?xml version="1.0" encoding="utf-8"?>
<sst xmlns="http://schemas.openxmlformats.org/spreadsheetml/2006/main" count="245" uniqueCount="203">
  <si>
    <t>Vrijgevestigd</t>
  </si>
  <si>
    <t>Instelling</t>
  </si>
  <si>
    <t>Depressieve stemmingsstoornissen</t>
  </si>
  <si>
    <t>Middelgerelateerde en verslavingsstoornissen</t>
  </si>
  <si>
    <t>Persoonlijkheidsstoornissen</t>
  </si>
  <si>
    <t>Neurobiologische ontwikkelingsstoornissen</t>
  </si>
  <si>
    <t>Angststoornissen</t>
  </si>
  <si>
    <t>Bipolaire stemmingsstoornissen</t>
  </si>
  <si>
    <t>Basis ggz intensief</t>
  </si>
  <si>
    <t>Voedings- en eetstoornissen</t>
  </si>
  <si>
    <t>Restgroep</t>
  </si>
  <si>
    <t>Neurocognitieve stoornissen</t>
  </si>
  <si>
    <t>Obsessieve-compulsieve en verwante stoornissen</t>
  </si>
  <si>
    <t>Basis ggz middel</t>
  </si>
  <si>
    <t>Basis ggz kort</t>
  </si>
  <si>
    <t>Andere problemen die een reden van zorg kunnen zijn</t>
  </si>
  <si>
    <t>Diagnose lang</t>
  </si>
  <si>
    <t>Vergoed bedrag</t>
  </si>
  <si>
    <t>Aantal patiënten</t>
  </si>
  <si>
    <t>Aantal zorgaanbieders</t>
  </si>
  <si>
    <t>Percentage van totaal</t>
  </si>
  <si>
    <t>Aantal patiënten (x 1.000)</t>
  </si>
  <si>
    <t>Patiëntgroep</t>
  </si>
  <si>
    <t>A</t>
  </si>
  <si>
    <t>B</t>
  </si>
  <si>
    <t>C</t>
  </si>
  <si>
    <t>D</t>
  </si>
  <si>
    <t>E</t>
  </si>
  <si>
    <t>F</t>
  </si>
  <si>
    <t>G</t>
  </si>
  <si>
    <t>H</t>
  </si>
  <si>
    <t>VMR</t>
  </si>
  <si>
    <t>Verblijfsdag A (lichte verzorgingsgraad)</t>
  </si>
  <si>
    <t>Verblijfsdag B (beperkte verzorgingsgraad)</t>
  </si>
  <si>
    <t>Verblijfsdag C (matige verzorgingsgraad)</t>
  </si>
  <si>
    <t>Verblijfsdag D (gemiddelde verzorgingsgraad)</t>
  </si>
  <si>
    <t>Verblijfsdag E (intensieve verzorgingsgraad)</t>
  </si>
  <si>
    <t>Verblijfsdag F (extra intensieve verzorgingsgraad)</t>
  </si>
  <si>
    <t>Verblijfsdag G (zeer intensieve verzorgingsgraad)</t>
  </si>
  <si>
    <t>Verblijfsdag H (hic)</t>
  </si>
  <si>
    <t>Verblijf met rechtvaardigingsgrond (VMR)</t>
  </si>
  <si>
    <t>Categorie</t>
  </si>
  <si>
    <t>Totaal</t>
  </si>
  <si>
    <t>Project:</t>
  </si>
  <si>
    <r>
      <t>Bestand:</t>
    </r>
    <r>
      <rPr>
        <sz val="10"/>
        <color rgb="FF552D12"/>
        <rFont val="Century Gothic"/>
        <family val="2"/>
      </rPr>
      <t xml:space="preserve">   </t>
    </r>
  </si>
  <si>
    <t xml:space="preserve">Structuur (beschrijving werkbladen):  </t>
  </si>
  <si>
    <t>• Voorblad</t>
  </si>
  <si>
    <r>
      <t xml:space="preserve">Brondata: </t>
    </r>
    <r>
      <rPr>
        <sz val="10"/>
        <color rgb="FF0070C0"/>
        <rFont val="Century Gothic"/>
        <family val="2"/>
      </rPr>
      <t xml:space="preserve"> </t>
    </r>
    <r>
      <rPr>
        <b/>
        <sz val="10"/>
        <color rgb="FF0070C0"/>
        <rFont val="Century Gothic"/>
        <family val="2"/>
      </rPr>
      <t xml:space="preserve"> </t>
    </r>
  </si>
  <si>
    <t xml:space="preserve">Auteur(s):   </t>
  </si>
  <si>
    <t>Wijzigingbeheer:</t>
  </si>
  <si>
    <t>© Copyright 2021 Vektis - Sparrenheuvel 18 - 3708 JE Zeist - KvK 30230118</t>
  </si>
  <si>
    <t>• Blok2_Patienten</t>
  </si>
  <si>
    <t>• Blok3_Zorgaanbieders</t>
  </si>
  <si>
    <t>• Blok4_Diagnoses_Pat</t>
  </si>
  <si>
    <t>• Blok5_Verblijfsdagen</t>
  </si>
  <si>
    <r>
      <t xml:space="preserve">Toelichting algemeen: </t>
    </r>
    <r>
      <rPr>
        <sz val="10"/>
        <color rgb="FF0070C0"/>
        <rFont val="Century Gothic"/>
        <family val="2"/>
      </rPr>
      <t xml:space="preserve"> </t>
    </r>
    <r>
      <rPr>
        <b/>
        <sz val="10"/>
        <color rgb="FF0070C0"/>
        <rFont val="Century Gothic"/>
        <family val="2"/>
      </rPr>
      <t xml:space="preserve"> </t>
    </r>
  </si>
  <si>
    <r>
      <t xml:space="preserve">• </t>
    </r>
    <r>
      <rPr>
        <u/>
        <sz val="10"/>
        <rFont val="Century Gothic"/>
        <family val="2"/>
      </rPr>
      <t>Dekkingspercentage</t>
    </r>
    <r>
      <rPr>
        <sz val="10"/>
        <rFont val="Century Gothic"/>
        <family val="2"/>
      </rPr>
      <t xml:space="preserve">: De gegevens zijn afkomstig van de Nederlandse verzekeraars. De cijfers van 2022 en 2023 zijn min of meer compleet, maar kunnen door correcties nog licht fluctueren.  </t>
    </r>
  </si>
  <si>
    <t>Team ggz</t>
  </si>
  <si>
    <t>Jaar</t>
  </si>
  <si>
    <t>Macrokader ggz</t>
  </si>
  <si>
    <r>
      <rPr>
        <b/>
        <sz val="10"/>
        <rFont val="Century Gothic"/>
        <family val="2"/>
      </rPr>
      <t>Toel. bij Blok 5_Verblijfsdagen.</t>
    </r>
    <r>
      <rPr>
        <sz val="10"/>
        <rFont val="Century Gothic"/>
        <family val="2"/>
      </rPr>
      <t xml:space="preserve"> De betekenis van de codes A-H en VMR, die in tabblad over Blok 5 staan vermeld, zijn weergegeven in dit tabblad.</t>
    </r>
  </si>
  <si>
    <r>
      <t xml:space="preserve">• </t>
    </r>
    <r>
      <rPr>
        <sz val="10"/>
        <rFont val="Century Gothic"/>
        <family val="2"/>
      </rPr>
      <t>Aangemaakt: 29 mei 2024</t>
    </r>
  </si>
  <si>
    <t>Basis ggz chronisch</t>
  </si>
  <si>
    <t>Somatische symptoomstoornis en aanverwante stoornissen</t>
  </si>
  <si>
    <r>
      <rPr>
        <b/>
        <sz val="10"/>
        <rFont val="Century Gothic"/>
        <family val="2"/>
      </rPr>
      <t>Blok 5_Verblijfsdagen.</t>
    </r>
    <r>
      <rPr>
        <sz val="10"/>
        <rFont val="Century Gothic"/>
        <family val="2"/>
      </rPr>
      <t xml:space="preserve"> In het overzicht is het aantal verblijfsdagen per klasse weergegeven. De betekenis van de codes A-H en VMR is weergegeven in het volgende tabblad. Het gaat alleen om Zvw-verblijf, dus geen WLZ of forensische zorg. </t>
    </r>
  </si>
  <si>
    <t>De data is deze factsheet is met grote nauwkeurigheid samengesteld, en geven de stand van zaken weer op basis van de data die Vektis op dit moment in huis heeft. Cijfers kunnen overgenomen worden met bronvermelding 'Vektis'.</t>
  </si>
  <si>
    <t>Aantal verblijfdagen (x 1.000)</t>
  </si>
  <si>
    <t>Verantwoorde ggz kosten (2024 raming)</t>
  </si>
  <si>
    <t>Consult</t>
  </si>
  <si>
    <t>Verblijf</t>
  </si>
  <si>
    <t>Overig</t>
  </si>
  <si>
    <t>Gecontracteerd</t>
  </si>
  <si>
    <t>Niet gecontracteerd</t>
  </si>
  <si>
    <t>Ontwikkeling loon- en prijsindexatie</t>
  </si>
  <si>
    <r>
      <t xml:space="preserve">• </t>
    </r>
    <r>
      <rPr>
        <u/>
        <sz val="10"/>
        <rFont val="Century Gothic"/>
        <family val="2"/>
      </rPr>
      <t>Dataset</t>
    </r>
    <r>
      <rPr>
        <sz val="10"/>
        <rFont val="Century Gothic"/>
        <family val="2"/>
      </rPr>
      <t xml:space="preserve">: De data is afkomstig uit declaratiebestanden over huisartsenzorg, ggz en langdurige zorg. De gegevens van blok 1 zijn afkomstig van VWS en verantwoordingsinformatie van zorgverzekeraars (2024 2e kwartaalrapportage). </t>
    </r>
  </si>
  <si>
    <r>
      <rPr>
        <b/>
        <sz val="10"/>
        <rFont val="Century Gothic"/>
        <family val="2"/>
      </rPr>
      <t>Blok 2_Patiënten.</t>
    </r>
    <r>
      <rPr>
        <sz val="10"/>
        <rFont val="Century Gothic"/>
        <family val="2"/>
      </rPr>
      <t xml:space="preserve"> In dit blok tellen we het aantal patiënten (x 1.000) per jaar, voor drie groepen, en het totaal van deze drie groepen zonder dubbeltelling. De drie groepen zijn: </t>
    </r>
    <r>
      <rPr>
        <b/>
        <sz val="10"/>
        <rFont val="Century Gothic"/>
        <family val="2"/>
      </rPr>
      <t>(a) Geneeskundige ggz</t>
    </r>
    <r>
      <rPr>
        <sz val="10"/>
        <rFont val="Century Gothic"/>
        <family val="2"/>
      </rPr>
      <t xml:space="preserve">; dit is het deel ggz dat door zorgverzekeraars wordt vergoed voor basis ggz en gespecialiseerde ggz. Hier valt ook het langdurige verblijf (tot en met 3e jaar) binnen de Zvw onder. Jeugdzorg (onder 18 jaar) valt hier niet onder. In de periode tot en met 2021 waren er DBC's en prestaties basis ggz, die over jaargrenzen heen liepen. Patiënten zijn zowel meegeteld in het jaar waarin deze prestaties zijn geopend als in het jaar waarin de prestatie is gesloten. Daardoor is het aantal beter vergelijkbaar met de situatie in het ZPM-tijdperk. </t>
    </r>
    <r>
      <rPr>
        <b/>
        <sz val="10"/>
        <rFont val="Century Gothic"/>
        <family val="2"/>
      </rPr>
      <t xml:space="preserve">(b) Ggz via huisartsen; </t>
    </r>
    <r>
      <rPr>
        <sz val="10"/>
        <rFont val="Century Gothic"/>
        <family val="2"/>
      </rPr>
      <t xml:space="preserve">die zijn mensen die ggz-gerelateerde zorg bij een huisarts zorg krijgen. In de analyse zijn alle prestaties meegenomen waarin 'ggz' voorkomt in de beschrijving, maar zonder inschrijftarieven/modules (die worden vergoed ongeacht een zorgvraag). Veel mensen in deze groep komen bij de praktijkondersteuner voor de huisarts op gebied van de ggz (POH GGZ). Dit kunnen ook jeugdigen zijn (onder 18 jaar). </t>
    </r>
    <r>
      <rPr>
        <b/>
        <sz val="10"/>
        <rFont val="Century Gothic"/>
        <family val="2"/>
      </rPr>
      <t>(c) Ggz in wlz</t>
    </r>
    <r>
      <rPr>
        <sz val="10"/>
        <rFont val="Century Gothic"/>
        <family val="2"/>
      </rPr>
      <t>; die zijn mensen die een indicatie hebben en zorg in natura ontvangen voor ggz-behandeling met verblijf vanaf jaar 4 en mensen met een indicatie voor ggz-wonen. Het wonen kan ook via een pgb gaan, maar deze aantallen zijn niet in deze cijfers opgenomen.</t>
    </r>
  </si>
  <si>
    <t>Geneeskundige ggz</t>
  </si>
  <si>
    <t>Ggz via huisartsen</t>
  </si>
  <si>
    <t>Ggz in wlz</t>
  </si>
  <si>
    <t>Type prestatie</t>
  </si>
  <si>
    <t>Aandeel type prestaties</t>
  </si>
  <si>
    <r>
      <rPr>
        <b/>
        <sz val="10"/>
        <rFont val="Century Gothic"/>
        <family val="2"/>
      </rPr>
      <t>Blok6a_Niet_gecontracteerde_zrg.</t>
    </r>
    <r>
      <rPr>
        <sz val="10"/>
        <rFont val="Century Gothic"/>
        <family val="2"/>
      </rPr>
      <t xml:space="preserve"> De tabel toont het aandeel van de geneeskundige ggz door wel gecontracteerde aanbieders en niet gecontraceerde aanbieders. (toegevoegd 19 september 2024)</t>
    </r>
  </si>
  <si>
    <r>
      <rPr>
        <b/>
        <sz val="10"/>
        <rFont val="Century Gothic"/>
        <family val="2"/>
      </rPr>
      <t>Blok 1a_Kosten.</t>
    </r>
    <r>
      <rPr>
        <sz val="10"/>
        <rFont val="Century Gothic"/>
        <family val="2"/>
      </rPr>
      <t xml:space="preserve"> In de grafiek staan de ggz kosten (x 1 mln euro) uit de rijksbegroting (ministerie van VWS), inclusief de 1e loon- en prijsbijstelling, voorafgaand aan het betreffende jaar. De verantwoorde ggz kosten zijn de verwachte zorgkosten (reeds vergoed plus nog verwacht voor de rest van het jaar) die de zorgverzekeraars hebben doorgegeven in het kader van hun verantwoording. De kosten voor wlz en ggz-gerelateerde huisartsenzorg vallen daar niet onder. 
Merk op dat de rijksbegroting jaarlijks wordt bijgesteld, ook over voorafgaande jaren. De hier weergegeven waarde komt beschikbaar als de zorginkoop van zorgverzekeraars in de afrondende fase zit.
31 oktober 2024; Uitbreiding van de weergegeven periode 2016-2024. De verantwoorde ggz kosten in 2024 betreffen een geaggregeerde raming van zorgverzekeraars.</t>
    </r>
  </si>
  <si>
    <r>
      <rPr>
        <b/>
        <sz val="10"/>
        <rFont val="Century Gothic"/>
        <family val="2"/>
      </rPr>
      <t xml:space="preserve">Blok 1b_Index. </t>
    </r>
    <r>
      <rPr>
        <sz val="10"/>
        <rFont val="Century Gothic"/>
        <family val="2"/>
      </rPr>
      <t xml:space="preserve">In de grafiek staan twee ontwikkelingen weergegeven. De eerste is de ontwikkeling van de kosten in de ggz. Deze is afgeleid van de verantwoorde ggz kosten, waarbij de kosten van 2016 als basis zijn genomen (index 2016 = 100). De tweede ontwikkeling betreft loon- en prijsbijstellingen, die in de begroting ieder jaar worden verwerkt. De totale bijstelling van de jaren 2017 tot en met 2024 zijn afgezet tegen de kosten van 2016 (index 2016 = 100).
</t>
    </r>
  </si>
  <si>
    <t>Ontwikkeling kosten (2024 raming)</t>
  </si>
  <si>
    <t>Data_en_toelichting_factsheet</t>
  </si>
  <si>
    <t>• Blok1a_kosten</t>
  </si>
  <si>
    <t>• Blok1b_Index</t>
  </si>
  <si>
    <t>• Blok6a_Niet_gecontracteerde_zrg</t>
  </si>
  <si>
    <t>• Blok6b_Niet_gecontracteerde_zrg</t>
  </si>
  <si>
    <t>Andere problemen</t>
  </si>
  <si>
    <t>Neurocognitief</t>
  </si>
  <si>
    <t>Somatisch</t>
  </si>
  <si>
    <t>Bipolair</t>
  </si>
  <si>
    <t>Schizofrenie</t>
  </si>
  <si>
    <t>Verslaving</t>
  </si>
  <si>
    <t>Persoonlijkheid</t>
  </si>
  <si>
    <t>Angst</t>
  </si>
  <si>
    <t>Neurobiologisch</t>
  </si>
  <si>
    <t>Trauma en stress</t>
  </si>
  <si>
    <t>Depressie</t>
  </si>
  <si>
    <t>Schizofreniespectrum en andere psychotische stoornissen</t>
  </si>
  <si>
    <t>Trauma- en stressgerelateerde stoornissen</t>
  </si>
  <si>
    <t>Obsessief-compulsief</t>
  </si>
  <si>
    <t>ZT01</t>
  </si>
  <si>
    <t>ZT02</t>
  </si>
  <si>
    <t>ZT03</t>
  </si>
  <si>
    <t>ZT04</t>
  </si>
  <si>
    <t>ZT05</t>
  </si>
  <si>
    <t>ZT06</t>
  </si>
  <si>
    <t>ZT07</t>
  </si>
  <si>
    <t>ZT08</t>
  </si>
  <si>
    <t>ZT10</t>
  </si>
  <si>
    <t>ZT11</t>
  </si>
  <si>
    <t>ZT12</t>
  </si>
  <si>
    <t>ZT13</t>
  </si>
  <si>
    <t>ZT14</t>
  </si>
  <si>
    <t>ZT15</t>
  </si>
  <si>
    <t>ZT16</t>
  </si>
  <si>
    <t>ZT17</t>
  </si>
  <si>
    <t>ZT18</t>
  </si>
  <si>
    <t>ZT19</t>
  </si>
  <si>
    <t>ZT20</t>
  </si>
  <si>
    <t>ZT21</t>
  </si>
  <si>
    <t>Psychische aandoening - lichte problematiek</t>
  </si>
  <si>
    <t>Psychische aandoening - lichte problematiek met grotere zorgvraag</t>
  </si>
  <si>
    <t>Psychische aandoening - matige problematiek</t>
  </si>
  <si>
    <t>Psychische aandoening - ernstige problematiek</t>
  </si>
  <si>
    <t>Psychische aandoening - zeer ernstige problematiek</t>
  </si>
  <si>
    <t>Psychische aandoening - sterk onredelijke overtuiging</t>
  </si>
  <si>
    <t>Psychische aandoening - aanhoudend en/of zeer beperkend</t>
  </si>
  <si>
    <t>Psychische aandoening - zeer risicovol/chaotische problematiek</t>
  </si>
  <si>
    <t>Psychotische stoornis - eerste episode</t>
  </si>
  <si>
    <t>Psychotische stoornis - stabiel</t>
  </si>
  <si>
    <t>Psychotische stoornis - chronisch en beperkend</t>
  </si>
  <si>
    <t>Psychotische stoornis - beperkend met ernstige psychotische kenmerken</t>
  </si>
  <si>
    <t>Psychotische stoornis - acute episode</t>
  </si>
  <si>
    <t>Depressie met psychotische kenmerken - acute episode</t>
  </si>
  <si>
    <t>Psychotische stoornis - chronisch, instabiel en ernstig middelenmisbruik</t>
  </si>
  <si>
    <t>Psychotische stoornis - chronisch, instabiel en zeer lage motivatie/therapietrouw</t>
  </si>
  <si>
    <t>Cognitieve beperking - licht</t>
  </si>
  <si>
    <t>Cognitieve beperking - matig/lichte gedrags- of psychische complicaties</t>
  </si>
  <si>
    <t>Cognitieve beperking - ernstig met matige gedrags- of psychische complicaties</t>
  </si>
  <si>
    <t>Cognitieve beperking - ernstig met ernstige gedrags- of psychische complicaties</t>
  </si>
  <si>
    <t>Zorgvraagtype</t>
  </si>
  <si>
    <t>Aantal patiënten (x1000)</t>
  </si>
  <si>
    <t>Zorgvraagtype omschrijving</t>
  </si>
  <si>
    <t>Zorgvraagtype hoofdgroep code</t>
  </si>
  <si>
    <t>• Blok7_Zorgvraagtype</t>
  </si>
  <si>
    <r>
      <rPr>
        <b/>
        <sz val="10"/>
        <rFont val="Century Gothic"/>
        <family val="2"/>
      </rPr>
      <t>Blok6b_Niet_gecontracteerde_zrg.</t>
    </r>
    <r>
      <rPr>
        <sz val="10"/>
        <rFont val="Century Gothic"/>
        <family val="2"/>
      </rPr>
      <t xml:space="preserve"> De tabel laat de verdeling zien van consulten, verblijfsdagen en overige prestaties bij gecontracteerde zorgaanbieders en bij niet gecontracteerde aanbieders, en bij het totaal van alle zorgaanbieders samen. (toegevoegd 19 september 2024)
</t>
    </r>
  </si>
  <si>
    <t>Aantal EPA-patienten</t>
  </si>
  <si>
    <t>Methode</t>
  </si>
  <si>
    <r>
      <rPr>
        <b/>
        <sz val="10"/>
        <rFont val="Century Gothic"/>
        <family val="2"/>
      </rPr>
      <t xml:space="preserve">Blok8_EPA. </t>
    </r>
    <r>
      <rPr>
        <sz val="10"/>
        <rFont val="Century Gothic"/>
        <family val="2"/>
      </rPr>
      <t xml:space="preserve">De tabel laat het aantal patiënten zien dat wordt gezien als EPA. Er zijn twee verschillende methodes. De eerste was gebaseerd op DBC-systematiek, langdurige ggz en geneesmiddelen. De tweede methode is gebaseerd vooral op zorg die in het zorgprestatiemodel is geleverd, aangevuld met informatie uit de laatste jaren van het DBC-tijdperk (2020-2021) vooral over verblijf en acute ggz.  </t>
    </r>
  </si>
  <si>
    <r>
      <rPr>
        <b/>
        <sz val="10"/>
        <rFont val="Century Gothic"/>
        <family val="2"/>
      </rPr>
      <t>Blok7_Zorgvraagtype.</t>
    </r>
    <r>
      <rPr>
        <sz val="10"/>
        <rFont val="Century Gothic"/>
        <family val="2"/>
      </rPr>
      <t xml:space="preserve"> De tabel laat het aantal patiënten per zorgvraagtype zien.</t>
    </r>
  </si>
  <si>
    <t>niet berekend</t>
  </si>
  <si>
    <r>
      <rPr>
        <b/>
        <sz val="10"/>
        <rFont val="Century Gothic"/>
        <family val="2"/>
      </rPr>
      <t>Blok 4_Diagnoses_pat.</t>
    </r>
    <r>
      <rPr>
        <sz val="10"/>
        <rFont val="Century Gothic"/>
        <family val="2"/>
      </rPr>
      <t xml:space="preserve"> Bij veel declaraties wordt de diagnose van de patiënt vermeld (gespecialiseerde ggz), of een aanduiding Licht / Middel / Intensief / Chronisch bij de basis ggz. Bij sommige declaraties is dat niet vermeld, bijvoorbeeld bij acute ggz of als er nog geen diagnose is bepaald. In het overzicht is voor het jaar 2023 het aantal mensen geteld waarvoor tenminste 1 x deze diagnose of basis ggz-prestatie is vermeld. Mensen met meerdere diagnosegroepen worden in al hun groepen geteld.</t>
    </r>
  </si>
  <si>
    <r>
      <rPr>
        <b/>
        <sz val="10"/>
        <rFont val="Century Gothic"/>
        <family val="2"/>
      </rPr>
      <t>Blok 3_Zorgaanbieders.</t>
    </r>
    <r>
      <rPr>
        <sz val="10"/>
        <rFont val="Century Gothic"/>
        <family val="2"/>
      </rPr>
      <t xml:space="preserve"> Zorgaanbieders zijn ingedeeld in instellingen en vrijgevestigden. Het aantal zorgaanbieders is het aantal verschillende AGB-codes (ondernemingen) dat in de declaraties voorkomt.  Een AGB code van een onderneming of vestiging wordt geteld als 'vrijgevestigde' als de agb-code begint met '03' (psychiaters) of '94' (psychologische zorgverleners), in alle andere gevallen telt deze zorgaanbieder mee als 'instelling'. In de tabel staan de aandelen (in procenten) van instellingen en vrijgevestigden in drie rijen: (1) aandeel in vergoede bedrag van de geneeskundige ggz; (2) aandeel in aantal patiënten van de de geneeskundige ggz; aandeel van het aantal zorgaanbieders die zorg leveren binnen de geneeskundige ggz. Voor alle drie geldt dus: alleen zvw.
</t>
    </r>
  </si>
  <si>
    <r>
      <rPr>
        <b/>
        <sz val="10"/>
        <rFont val="Century Gothic"/>
        <family val="2"/>
      </rPr>
      <t>Blok 5_2_klinisch_ambulant.</t>
    </r>
    <r>
      <rPr>
        <sz val="10"/>
        <rFont val="Century Gothic"/>
        <family val="2"/>
      </rPr>
      <t xml:space="preserve"> De tabel laat zien hoeveel procent van alle GGZ patiënten in een jaar ten minste één verblijfsdag hebben gehad. Daarnaast staat hoeveel procent van de totale kosten voor alle GGZ patiënten aan patiënten met verblijf is besteed en hoeveel procent aan patiënten zonder verblijf</t>
    </r>
  </si>
  <si>
    <r>
      <rPr>
        <b/>
        <sz val="10"/>
        <rFont val="Century Gothic"/>
        <family val="2"/>
      </rPr>
      <t>Toel. Bij Blok 5_2_klinisch_ambulant.</t>
    </r>
    <r>
      <rPr>
        <sz val="10"/>
        <rFont val="Century Gothic"/>
        <family val="2"/>
      </rPr>
      <t xml:space="preserve"> De eerste tabel laat een berekening zien van het gemiddelde aantal verblijfsdagen per patiënt. De tweede tabel laat zien wat de kosten per persoon zijn voor de groep met verblijf en de groep zonder verblijf.</t>
    </r>
  </si>
  <si>
    <t>Kosten</t>
  </si>
  <si>
    <t>Aantal ligdagen</t>
  </si>
  <si>
    <t>Gemiddelde kosten per patiënt met verblijf</t>
  </si>
  <si>
    <t>Gemiddelde kosten per patiënt zonder verblijf</t>
  </si>
  <si>
    <t>Gemiddelde aantal ligdagen per patiënt</t>
  </si>
  <si>
    <t>Patiënten zonder verblijf</t>
  </si>
  <si>
    <t>Patiënten met verblijf</t>
  </si>
  <si>
    <t>Aantal patiënten met verblijf</t>
  </si>
  <si>
    <t>• Blok5_2_klinisch_ambulant</t>
  </si>
  <si>
    <t>• Toel. Blok5_2_klinisch_ambu</t>
  </si>
  <si>
    <t>Absoluut</t>
  </si>
  <si>
    <t>Relatief</t>
  </si>
  <si>
    <t>Setting code</t>
  </si>
  <si>
    <t>Omschrijving lang</t>
  </si>
  <si>
    <t>Vergoed 2022</t>
  </si>
  <si>
    <t>Vergoed 2023</t>
  </si>
  <si>
    <t>Aantal patiënten 2022</t>
  </si>
  <si>
    <t>Aantal patiënten 2023</t>
  </si>
  <si>
    <t>S01</t>
  </si>
  <si>
    <t>S01-Ambulant - kwaliteitsstatuut sectie II</t>
  </si>
  <si>
    <t>S02</t>
  </si>
  <si>
    <t>S02-Ambulant - kwaliteitsstatuut sectie III - monodisciplinair</t>
  </si>
  <si>
    <t>S03</t>
  </si>
  <si>
    <t>S03-Ambulant - kwaliteitsstatuut sectie III - multidisciplinair</t>
  </si>
  <si>
    <t>S04</t>
  </si>
  <si>
    <t>S04-Outreachend</t>
  </si>
  <si>
    <t>S05</t>
  </si>
  <si>
    <t>S05-Klinisch (exclusief forensische en beveiligde zorg)</t>
  </si>
  <si>
    <t>S06</t>
  </si>
  <si>
    <t>S06-Forensische en beveiligde zorg - klinische zorg</t>
  </si>
  <si>
    <t>S07</t>
  </si>
  <si>
    <t>S07-Forensische en beveiligde zorg - niet klinische of ambulante zorg</t>
  </si>
  <si>
    <t>S08</t>
  </si>
  <si>
    <t>S08-Hoogspecialistisch ggz (ambulant en klinisch, met contractvoorwaarde)</t>
  </si>
  <si>
    <t>Som</t>
  </si>
  <si>
    <t>X - Psychische aandoening</t>
  </si>
  <si>
    <t>Y - Psychotische stoornis</t>
  </si>
  <si>
    <t>Z - Cognitieve beperking</t>
  </si>
  <si>
    <t>• Blok9_Settings</t>
  </si>
  <si>
    <t>• Blok8_EPA</t>
  </si>
  <si>
    <t>• Toel.bij Blok5_Verblijfsdagen</t>
  </si>
  <si>
    <r>
      <t xml:space="preserve">• </t>
    </r>
    <r>
      <rPr>
        <sz val="10"/>
        <rFont val="Century Gothic"/>
        <family val="2"/>
      </rPr>
      <t>Wijzigingen:</t>
    </r>
    <r>
      <rPr>
        <b/>
        <sz val="10"/>
        <rFont val="Century Gothic"/>
        <family val="2"/>
      </rPr>
      <t xml:space="preserve"> </t>
    </r>
    <r>
      <rPr>
        <sz val="10"/>
        <rFont val="Century Gothic"/>
        <family val="2"/>
      </rPr>
      <t>6 januari 2025</t>
    </r>
  </si>
  <si>
    <t>GGZ factsheet</t>
  </si>
  <si>
    <r>
      <t>Blok9_Settings.</t>
    </r>
    <r>
      <rPr>
        <sz val="10"/>
        <rFont val="Century Gothic"/>
        <family val="2"/>
      </rPr>
      <t xml:space="preserve"> Ieder consult in de ggz is gekoppeld aan een setting, die varieert van een vrijgevestigde praktijk tot hoog specialistische zorg.  De tabel laat zien hoeveel procent van de zorgkosten er in de verschillende settings is vergoed. Ook is zichtbaar hoeveel procent van de patiënten zorg krijgen per setting. Mensen die in 1 jaar in meerdere settings worden behandeld zijn in iedere setting (dus meervoudig) meegeteld. De grafiek in de factsheet laat het aantal per setting zien gedeeld door de som over alle settings, waardoor het totaal van de aandelen op 100% uit komt.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</si>
</sst>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 #,##0.00_ ;_ &quot;€&quot;\ * \-#,##0.00_ ;_ &quot;€&quot;\ * &quot;-&quot;??_ ;_ @_ "/>
    <numFmt numFmtId="43" formatCode="_ * #,##0.00_ ;_ * \-#,##0.00_ ;_ * &quot;-&quot;??_ ;_ @_ "/>
    <numFmt numFmtId="164" formatCode="_ &quot;€&quot;\ * #,##0_ ;_ &quot;€&quot;\ * \-#,##0_ ;_ &quot;€&quot;\ * &quot;-&quot;??_ ;_ @_ "/>
    <numFmt numFmtId="165" formatCode="_ * #,##0.0_ ;_ * \-#,##0.0_ ;_ * &quot;-&quot;??_ ;_ @_ "/>
    <numFmt numFmtId="166" formatCode="_ * #,##0_ ;_ * \-#,##0_ ;_ * &quot;-&quot;??_ ;_ @_ "/>
    <numFmt numFmtId="167" formatCode="#####0"/>
    <numFmt numFmtId="168" formatCode="###################0"/>
    <numFmt numFmtId="169" formatCode="0.0%"/>
  </numFmts>
  <fonts count="15" x14ac:knownFonts="1">
    <font>
      <sz val="10"/>
      <color theme="1"/>
      <name val="Century Gothic"/>
      <family val="2"/>
    </font>
    <font>
      <sz val="10"/>
      <color theme="1"/>
      <name val="Century Gothic"/>
      <family val="2"/>
    </font>
    <font>
      <sz val="11"/>
      <color theme="1"/>
      <name val="Aptos Narrow"/>
      <family val="2"/>
      <scheme val="minor"/>
    </font>
    <font>
      <sz val="10"/>
      <name val="Arial"/>
      <family val="2"/>
    </font>
    <font>
      <b/>
      <sz val="10"/>
      <color rgb="FF4B2A25"/>
      <name val="Century Gothic"/>
      <family val="2"/>
    </font>
    <font>
      <sz val="10"/>
      <name val="Century Gothic"/>
      <family val="2"/>
    </font>
    <font>
      <sz val="10"/>
      <color rgb="FF552D12"/>
      <name val="Century Gothic"/>
      <family val="2"/>
    </font>
    <font>
      <b/>
      <sz val="10"/>
      <name val="Century Gothic"/>
      <family val="2"/>
    </font>
    <font>
      <sz val="10"/>
      <color rgb="FF0070C0"/>
      <name val="Century Gothic"/>
      <family val="2"/>
    </font>
    <font>
      <b/>
      <sz val="10"/>
      <color rgb="FF0070C0"/>
      <name val="Century Gothic"/>
      <family val="2"/>
    </font>
    <font>
      <u/>
      <sz val="10"/>
      <name val="Century Gothic"/>
      <family val="2"/>
    </font>
    <font>
      <sz val="8"/>
      <name val="Arial"/>
      <family val="2"/>
    </font>
    <font>
      <sz val="8"/>
      <name val="Century Gothic"/>
      <family val="2"/>
    </font>
    <font>
      <sz val="9"/>
      <color theme="1"/>
      <name val="Century Gothic Bold"/>
    </font>
    <font>
      <sz val="9"/>
      <color rgb="FF000000"/>
      <name val="Century Gothic"/>
      <family val="2"/>
    </font>
  </fonts>
  <fills count="9">
    <fill>
      <patternFill patternType="none"/>
    </fill>
    <fill>
      <patternFill patternType="gray125"/>
    </fill>
    <fill>
      <patternFill patternType="solid">
        <fgColor rgb="FFEBEBEB"/>
        <bgColor indexed="64"/>
      </patternFill>
    </fill>
    <fill>
      <patternFill patternType="solid">
        <fgColor theme="0"/>
        <bgColor indexed="64"/>
      </patternFill>
    </fill>
    <fill>
      <patternFill patternType="solid">
        <fgColor rgb="FFF59E77"/>
        <bgColor auto="1"/>
      </patternFill>
    </fill>
    <fill>
      <patternFill patternType="solid">
        <fgColor rgb="FFF59E77"/>
        <bgColor indexed="64"/>
      </patternFill>
    </fill>
    <fill>
      <patternFill patternType="solid">
        <fgColor rgb="FFDEC29D"/>
        <bgColor indexed="64"/>
      </patternFill>
    </fill>
    <fill>
      <patternFill patternType="solid">
        <fgColor rgb="FFFFFFFF"/>
        <bgColor indexed="64"/>
      </patternFill>
    </fill>
    <fill>
      <patternFill patternType="solid">
        <fgColor rgb="FFFFE6AF" tint="0.499984740745262"/>
        <bgColor indexed="64"/>
      </patternFill>
    </fill>
  </fills>
  <borders count="11">
    <border>
      <left/>
      <right/>
      <top/>
      <bottom/>
      <diagonal/>
    </border>
    <border>
      <left style="thin">
        <color rgb="FF000000" tint="0.499984740745262"/>
      </left>
      <right style="thin">
        <color rgb="FF000000" tint="0.499984740745262"/>
      </right>
      <top style="thin">
        <color rgb="FF000000" tint="0.499984740745262"/>
      </top>
      <bottom/>
      <diagonal/>
    </border>
    <border>
      <left style="thin">
        <color rgb="FF000000" tint="0.499984740745262"/>
      </left>
      <right style="thin">
        <color rgb="FF000000" tint="0.499984740745262"/>
      </right>
      <top style="thin">
        <color rgb="FF000000" tint="0.499984740745262"/>
      </top>
      <bottom style="thin">
        <color rgb="FF000000" tint="0.499984740745262"/>
      </bottom>
      <diagonal/>
    </border>
    <border>
      <left style="thin">
        <color rgb="FF000000" tint="0.69997253334147158"/>
      </left>
      <right style="thin">
        <color rgb="FF000000" tint="0.69997253334147158"/>
      </right>
      <top style="thin">
        <color rgb="FF000000" tint="0.69997253334147158"/>
      </top>
      <bottom style="thin">
        <color rgb="FF000000" tint="0.69997253334147158"/>
      </bottom>
      <diagonal/>
    </border>
    <border>
      <left/>
      <right style="thin">
        <color rgb="FF000000" tint="0.69997253334147158"/>
      </right>
      <top/>
      <bottom style="thin">
        <color rgb="FF000000" tint="0.69997253334147158"/>
      </bottom>
      <diagonal/>
    </border>
    <border>
      <left style="thin">
        <color rgb="FF000000" tint="0.69997253334147158"/>
      </left>
      <right style="thin">
        <color rgb="FF000000" tint="0.69997253334147158"/>
      </right>
      <top/>
      <bottom style="thin">
        <color rgb="FF000000" tint="0.69997253334147158"/>
      </bottom>
      <diagonal/>
    </border>
    <border>
      <left/>
      <right style="thin">
        <color rgb="FF000000" tint="0.69997253334147158"/>
      </right>
      <top style="thin">
        <color rgb="FF000000" tint="0.69997253334147158"/>
      </top>
      <bottom style="thin">
        <color rgb="FF000000" tint="0.69997253334147158"/>
      </bottom>
      <diagonal/>
    </border>
    <border>
      <left style="thin">
        <color rgb="FFC1C1C1"/>
      </left>
      <right style="thin">
        <color rgb="FFC1C1C1"/>
      </right>
      <top style="thin">
        <color rgb="FFC1C1C1"/>
      </top>
      <bottom style="thin">
        <color rgb="FFC1C1C1"/>
      </bottom>
      <diagonal/>
    </border>
    <border>
      <left style="thin">
        <color rgb="FF000000" tint="0.499984740745262"/>
      </left>
      <right/>
      <top style="thin">
        <color rgb="FF000000" tint="0.499984740745262"/>
      </top>
      <bottom style="thin">
        <color rgb="FF000000" tint="0.499984740745262"/>
      </bottom>
      <diagonal/>
    </border>
    <border>
      <left/>
      <right/>
      <top style="thin">
        <color rgb="FF000000" tint="0.499984740745262"/>
      </top>
      <bottom style="thin">
        <color rgb="FF000000" tint="0.499984740745262"/>
      </bottom>
      <diagonal/>
    </border>
    <border>
      <left/>
      <right style="thin">
        <color rgb="FF000000" tint="0.499984740745262"/>
      </right>
      <top style="thin">
        <color rgb="FF000000" tint="0.499984740745262"/>
      </top>
      <bottom style="thin">
        <color rgb="FF000000" tint="0.499984740745262"/>
      </bottom>
      <diagonal/>
    </border>
  </borders>
  <cellStyleXfs count="10">
    <xf numFmtId="0" fontId="0"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3" fillId="0" borderId="0"/>
    <xf numFmtId="43" fontId="2" fillId="0" borderId="0" applyFont="0" applyFill="0" applyBorder="0" applyAlignment="0" applyProtection="0"/>
    <xf numFmtId="0" fontId="1" fillId="0" borderId="0"/>
    <xf numFmtId="9" fontId="1" fillId="0" borderId="0" applyFont="0" applyFill="0" applyBorder="0" applyAlignment="0" applyProtection="0"/>
  </cellStyleXfs>
  <cellXfs count="74">
    <xf numFmtId="0" fontId="0" fillId="0" borderId="0" xfId="0"/>
    <xf numFmtId="164" fontId="0" fillId="0" borderId="0" xfId="1" applyNumberFormat="1" applyFont="1"/>
    <xf numFmtId="0" fontId="1" fillId="0" borderId="0" xfId="3"/>
    <xf numFmtId="0" fontId="1" fillId="0" borderId="0" xfId="3" applyAlignment="1">
      <alignment horizontal="left" indent="1"/>
    </xf>
    <xf numFmtId="165" fontId="1" fillId="0" borderId="0" xfId="2" applyNumberFormat="1" applyFont="1"/>
    <xf numFmtId="0" fontId="0" fillId="0" borderId="0" xfId="0" applyAlignment="1">
      <alignment horizontal="left"/>
    </xf>
    <xf numFmtId="166" fontId="0" fillId="0" borderId="0" xfId="0" applyNumberFormat="1"/>
    <xf numFmtId="0" fontId="3" fillId="2" borderId="0" xfId="6" applyFill="1"/>
    <xf numFmtId="0" fontId="3" fillId="2" borderId="0" xfId="6" applyFill="1" applyAlignment="1">
      <alignment horizontal="left" indent="1"/>
    </xf>
    <xf numFmtId="0" fontId="3" fillId="3" borderId="0" xfId="6" applyFill="1"/>
    <xf numFmtId="0" fontId="3" fillId="3" borderId="0" xfId="6" applyFill="1" applyAlignment="1">
      <alignment horizontal="left" indent="1"/>
    </xf>
    <xf numFmtId="0" fontId="3" fillId="0" borderId="0" xfId="6" applyAlignment="1">
      <alignment horizontal="left" indent="1"/>
    </xf>
    <xf numFmtId="0" fontId="3" fillId="4" borderId="0" xfId="6" applyFill="1" applyAlignment="1">
      <alignment horizontal="left" indent="1"/>
    </xf>
    <xf numFmtId="0" fontId="3" fillId="3" borderId="0" xfId="6" applyFill="1" applyAlignment="1">
      <alignment wrapText="1"/>
    </xf>
    <xf numFmtId="0" fontId="3" fillId="3" borderId="0" xfId="6" applyFill="1" applyAlignment="1">
      <alignment horizontal="left" wrapText="1"/>
    </xf>
    <xf numFmtId="0" fontId="3" fillId="2" borderId="0" xfId="6" applyFill="1" applyAlignment="1">
      <alignment wrapText="1"/>
    </xf>
    <xf numFmtId="0" fontId="4" fillId="3" borderId="0" xfId="6" applyFont="1" applyFill="1" applyAlignment="1">
      <alignment horizontal="left" wrapText="1"/>
    </xf>
    <xf numFmtId="0" fontId="5" fillId="3" borderId="0" xfId="6" applyFont="1" applyFill="1" applyAlignment="1">
      <alignment horizontal="left" wrapText="1"/>
    </xf>
    <xf numFmtId="0" fontId="7" fillId="3" borderId="0" xfId="6" applyFont="1" applyFill="1" applyAlignment="1">
      <alignment horizontal="left" wrapText="1"/>
    </xf>
    <xf numFmtId="0" fontId="3" fillId="5" borderId="0" xfId="6" applyFill="1" applyAlignment="1">
      <alignment horizontal="left" indent="1"/>
    </xf>
    <xf numFmtId="0" fontId="11" fillId="3" borderId="0" xfId="6" applyFont="1" applyFill="1" applyAlignment="1">
      <alignment horizontal="right" vertical="center"/>
    </xf>
    <xf numFmtId="0" fontId="12" fillId="3" borderId="0" xfId="6" applyFont="1" applyFill="1" applyAlignment="1">
      <alignment horizontal="right" vertical="center"/>
    </xf>
    <xf numFmtId="0" fontId="13" fillId="6" borderId="1" xfId="3" applyFont="1" applyFill="1" applyBorder="1" applyAlignment="1">
      <alignment horizontal="left" vertical="top" wrapText="1"/>
    </xf>
    <xf numFmtId="0" fontId="13" fillId="6" borderId="2" xfId="0" applyFont="1" applyFill="1" applyBorder="1" applyAlignment="1">
      <alignment horizontal="left" vertical="top" wrapText="1"/>
    </xf>
    <xf numFmtId="0" fontId="14" fillId="7" borderId="3" xfId="3" applyFont="1" applyFill="1" applyBorder="1" applyAlignment="1">
      <alignment horizontal="left" vertical="top" wrapText="1"/>
    </xf>
    <xf numFmtId="165" fontId="14" fillId="8" borderId="4" xfId="2" applyNumberFormat="1" applyFont="1" applyFill="1" applyBorder="1" applyAlignment="1">
      <alignment horizontal="right"/>
    </xf>
    <xf numFmtId="165" fontId="14" fillId="8" borderId="5" xfId="2" applyNumberFormat="1" applyFont="1" applyFill="1" applyBorder="1" applyAlignment="1">
      <alignment horizontal="right"/>
    </xf>
    <xf numFmtId="165" fontId="14" fillId="7" borderId="6" xfId="2" applyNumberFormat="1" applyFont="1" applyFill="1" applyBorder="1" applyAlignment="1">
      <alignment horizontal="right"/>
    </xf>
    <xf numFmtId="165" fontId="14" fillId="7" borderId="3" xfId="2" applyNumberFormat="1" applyFont="1" applyFill="1" applyBorder="1" applyAlignment="1">
      <alignment horizontal="right"/>
    </xf>
    <xf numFmtId="165" fontId="14" fillId="8" borderId="6" xfId="2" applyNumberFormat="1" applyFont="1" applyFill="1" applyBorder="1" applyAlignment="1">
      <alignment horizontal="right"/>
    </xf>
    <xf numFmtId="165" fontId="14" fillId="8" borderId="3" xfId="2" applyNumberFormat="1" applyFont="1" applyFill="1" applyBorder="1" applyAlignment="1">
      <alignment horizontal="right"/>
    </xf>
    <xf numFmtId="0" fontId="14" fillId="8" borderId="5" xfId="4" applyFont="1" applyFill="1" applyBorder="1" applyAlignment="1">
      <alignment horizontal="right"/>
    </xf>
    <xf numFmtId="0" fontId="14" fillId="7" borderId="6" xfId="0" applyFont="1" applyFill="1" applyBorder="1" applyAlignment="1">
      <alignment horizontal="right"/>
    </xf>
    <xf numFmtId="0" fontId="14" fillId="7" borderId="3" xfId="4" applyFont="1" applyFill="1" applyBorder="1" applyAlignment="1">
      <alignment horizontal="right"/>
    </xf>
    <xf numFmtId="0" fontId="14" fillId="8" borderId="3" xfId="4" applyFont="1" applyFill="1" applyBorder="1" applyAlignment="1">
      <alignment horizontal="right"/>
    </xf>
    <xf numFmtId="0" fontId="14" fillId="7" borderId="6" xfId="0" applyFont="1" applyFill="1" applyBorder="1" applyAlignment="1">
      <alignment horizontal="left"/>
    </xf>
    <xf numFmtId="0" fontId="14" fillId="8" borderId="6" xfId="0" applyFont="1" applyFill="1" applyBorder="1" applyAlignment="1">
      <alignment horizontal="left"/>
    </xf>
    <xf numFmtId="0" fontId="13" fillId="6" borderId="1" xfId="0" applyFont="1" applyFill="1" applyBorder="1" applyAlignment="1">
      <alignment horizontal="left" vertical="top" wrapText="1"/>
    </xf>
    <xf numFmtId="0" fontId="14" fillId="8" borderId="4" xfId="4" applyFont="1" applyFill="1" applyBorder="1" applyAlignment="1">
      <alignment horizontal="right"/>
    </xf>
    <xf numFmtId="0" fontId="14" fillId="7" borderId="3" xfId="0" applyFont="1" applyFill="1" applyBorder="1" applyAlignment="1">
      <alignment horizontal="right"/>
    </xf>
    <xf numFmtId="0" fontId="14" fillId="8" borderId="6" xfId="4" applyFont="1" applyFill="1" applyBorder="1" applyAlignment="1">
      <alignment horizontal="right"/>
    </xf>
    <xf numFmtId="0" fontId="13" fillId="6" borderId="2" xfId="0" applyFont="1" applyFill="1" applyBorder="1" applyAlignment="1">
      <alignment horizontal="right" vertical="top" wrapText="1"/>
    </xf>
    <xf numFmtId="0" fontId="14" fillId="7" borderId="5" xfId="0" applyFont="1" applyFill="1" applyBorder="1" applyAlignment="1">
      <alignment horizontal="right"/>
    </xf>
    <xf numFmtId="0" fontId="14" fillId="8" borderId="3" xfId="0" applyFont="1" applyFill="1" applyBorder="1" applyAlignment="1">
      <alignment horizontal="right"/>
    </xf>
    <xf numFmtId="0" fontId="13" fillId="6" borderId="2" xfId="0" applyFont="1" applyFill="1" applyBorder="1" applyAlignment="1">
      <alignment vertical="top" wrapText="1"/>
    </xf>
    <xf numFmtId="0" fontId="14" fillId="7" borderId="5" xfId="0" applyFont="1" applyFill="1" applyBorder="1"/>
    <xf numFmtId="0" fontId="14" fillId="8" borderId="3" xfId="0" applyFont="1" applyFill="1" applyBorder="1"/>
    <xf numFmtId="0" fontId="14" fillId="7" borderId="3" xfId="0" applyFont="1" applyFill="1" applyBorder="1"/>
    <xf numFmtId="166" fontId="14" fillId="7" borderId="5" xfId="7" applyNumberFormat="1" applyFont="1" applyFill="1" applyBorder="1" applyAlignment="1">
      <alignment horizontal="right"/>
    </xf>
    <xf numFmtId="166" fontId="14" fillId="8" borderId="3" xfId="7" applyNumberFormat="1" applyFont="1" applyFill="1" applyBorder="1" applyAlignment="1">
      <alignment horizontal="right"/>
    </xf>
    <xf numFmtId="166" fontId="14" fillId="7" borderId="3" xfId="7" applyNumberFormat="1" applyFont="1" applyFill="1" applyBorder="1" applyAlignment="1">
      <alignment horizontal="right"/>
    </xf>
    <xf numFmtId="3" fontId="0" fillId="0" borderId="0" xfId="0" applyNumberFormat="1"/>
    <xf numFmtId="0" fontId="13" fillId="6" borderId="2" xfId="8" applyFont="1" applyFill="1" applyBorder="1" applyAlignment="1">
      <alignment horizontal="left" vertical="top" wrapText="1"/>
    </xf>
    <xf numFmtId="0" fontId="14" fillId="7" borderId="5" xfId="8" applyFont="1" applyFill="1" applyBorder="1" applyAlignment="1">
      <alignment horizontal="right"/>
    </xf>
    <xf numFmtId="0" fontId="14" fillId="8" borderId="3" xfId="8" applyFont="1" applyFill="1" applyBorder="1" applyAlignment="1">
      <alignment horizontal="right"/>
    </xf>
    <xf numFmtId="0" fontId="14" fillId="7" borderId="3" xfId="8" applyFont="1" applyFill="1" applyBorder="1" applyAlignment="1">
      <alignment horizontal="right"/>
    </xf>
    <xf numFmtId="0" fontId="5" fillId="3" borderId="0" xfId="6" applyFont="1" applyFill="1" applyAlignment="1">
      <alignment horizontal="left" vertical="top" wrapText="1"/>
    </xf>
    <xf numFmtId="0" fontId="14" fillId="8" borderId="3" xfId="4" applyFont="1" applyFill="1" applyBorder="1" applyAlignment="1">
      <alignment horizontal="left"/>
    </xf>
    <xf numFmtId="0" fontId="14" fillId="7" borderId="3" xfId="0" applyFont="1" applyFill="1" applyBorder="1" applyAlignment="1">
      <alignment horizontal="left"/>
    </xf>
    <xf numFmtId="1" fontId="14" fillId="8" borderId="5" xfId="4" applyNumberFormat="1" applyFont="1" applyFill="1" applyBorder="1" applyAlignment="1">
      <alignment horizontal="right"/>
    </xf>
    <xf numFmtId="1" fontId="14" fillId="7" borderId="3" xfId="0" applyNumberFormat="1" applyFont="1" applyFill="1" applyBorder="1" applyAlignment="1">
      <alignment horizontal="right"/>
    </xf>
    <xf numFmtId="166" fontId="14" fillId="8" borderId="3" xfId="2" applyNumberFormat="1" applyFont="1" applyFill="1" applyBorder="1" applyAlignment="1">
      <alignment horizontal="left"/>
    </xf>
    <xf numFmtId="166" fontId="14" fillId="7" borderId="3" xfId="2" applyNumberFormat="1" applyFont="1" applyFill="1" applyBorder="1" applyAlignment="1">
      <alignment horizontal="left"/>
    </xf>
    <xf numFmtId="0" fontId="13" fillId="6" borderId="1" xfId="0" applyFont="1" applyFill="1" applyBorder="1" applyAlignment="1">
      <alignment horizontal="left" vertical="top"/>
    </xf>
    <xf numFmtId="167" fontId="0" fillId="7" borderId="7" xfId="0" applyNumberFormat="1" applyFill="1" applyBorder="1" applyAlignment="1">
      <alignment horizontal="right"/>
    </xf>
    <xf numFmtId="168" fontId="0" fillId="7" borderId="7" xfId="0" applyNumberFormat="1" applyFill="1" applyBorder="1" applyAlignment="1">
      <alignment horizontal="right"/>
    </xf>
    <xf numFmtId="0" fontId="13" fillId="6" borderId="8" xfId="0" applyFont="1" applyFill="1" applyBorder="1" applyAlignment="1">
      <alignment horizontal="center" vertical="top" wrapText="1"/>
    </xf>
    <xf numFmtId="0" fontId="13" fillId="6" borderId="9" xfId="0" applyFont="1" applyFill="1" applyBorder="1" applyAlignment="1">
      <alignment horizontal="center" vertical="top" wrapText="1"/>
    </xf>
    <xf numFmtId="0" fontId="13" fillId="6" borderId="10" xfId="0" applyFont="1" applyFill="1" applyBorder="1" applyAlignment="1">
      <alignment horizontal="center" vertical="top" wrapText="1"/>
    </xf>
    <xf numFmtId="169" fontId="14" fillId="8" borderId="3" xfId="9" applyNumberFormat="1" applyFont="1" applyFill="1" applyBorder="1" applyAlignment="1">
      <alignment horizontal="left"/>
    </xf>
    <xf numFmtId="169" fontId="14" fillId="7" borderId="3" xfId="9" applyNumberFormat="1" applyFont="1" applyFill="1" applyBorder="1" applyAlignment="1">
      <alignment horizontal="left"/>
    </xf>
    <xf numFmtId="166" fontId="13" fillId="6" borderId="1" xfId="2" applyNumberFormat="1" applyFont="1" applyFill="1" applyBorder="1" applyAlignment="1">
      <alignment horizontal="left" vertical="top" wrapText="1"/>
    </xf>
    <xf numFmtId="169" fontId="13" fillId="6" borderId="1" xfId="9" applyNumberFormat="1" applyFont="1" applyFill="1" applyBorder="1" applyAlignment="1">
      <alignment horizontal="left" vertical="top" wrapText="1"/>
    </xf>
    <xf numFmtId="0" fontId="7" fillId="3" borderId="0" xfId="6" applyFont="1" applyFill="1" applyAlignment="1">
      <alignment horizontal="left" vertical="top" wrapText="1"/>
    </xf>
  </cellXfs>
  <cellStyles count="10">
    <cellStyle name="Comma 2" xfId="7" xr:uid="{ADEF595F-CD1C-419D-817D-C89245B3C7C0}"/>
    <cellStyle name="Komma" xfId="2" builtinId="3"/>
    <cellStyle name="Normal 2" xfId="3" xr:uid="{F08AD613-07DC-4323-A9D6-B8A7893DBB85}"/>
    <cellStyle name="Normal 3" xfId="5" xr:uid="{17E58385-6E02-48A4-99F8-EF868434487E}"/>
    <cellStyle name="Normal 4" xfId="4" xr:uid="{C6A2EEEE-911C-4FC7-8A45-306D179BE4BB}"/>
    <cellStyle name="Normal 5" xfId="6" xr:uid="{F7D04E43-2D1F-4BEF-BAFF-883F96DF2CCF}"/>
    <cellStyle name="Procent" xfId="9" builtinId="5"/>
    <cellStyle name="Standaard" xfId="0" builtinId="0"/>
    <cellStyle name="Standaard 2" xfId="8" xr:uid="{C4A29C99-349F-4ED3-86D0-BD5A4606289F}"/>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12793</xdr:colOff>
      <xdr:row>1</xdr:row>
      <xdr:rowOff>47625</xdr:rowOff>
    </xdr:from>
    <xdr:to>
      <xdr:col>2</xdr:col>
      <xdr:colOff>3008354</xdr:colOff>
      <xdr:row>1</xdr:row>
      <xdr:rowOff>734805</xdr:rowOff>
    </xdr:to>
    <xdr:pic>
      <xdr:nvPicPr>
        <xdr:cNvPr id="2" name="Picture 1" descr="http://billiton:36698/PWA/Lopendeprojecten/implmerkstrenwebsite/Office/Logo%27s/v_intelligence_lijn_pos_rgb_2400.png">
          <a:extLst>
            <a:ext uri="{FF2B5EF4-FFF2-40B4-BE49-F238E27FC236}">
              <a16:creationId xmlns:a16="http://schemas.microsoft.com/office/drawing/2014/main" id="{F4B195C3-EF28-4C21-AB7D-F54B24C6A4B1}"/>
            </a:ext>
          </a:extLst>
        </xdr:cNvPr>
        <xdr:cNvPicPr>
          <a:picLocks noChangeAspect="1" noChangeArrowheads="1"/>
        </xdr:cNvPicPr>
      </xdr:nvPicPr>
      <xdr:blipFill>
        <a:blip xmlns:r="http://schemas.openxmlformats.org/officeDocument/2006/relationships" r:embed="rId1"/>
        <a:srcRect l="4652"/>
        <a:stretch>
          <a:fillRect/>
        </a:stretch>
      </xdr:blipFill>
      <xdr:spPr bwMode="auto">
        <a:xfrm>
          <a:off x="336643" y="285750"/>
          <a:ext cx="2995561" cy="68718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04620-00CC-4D2A-9047-5721BB633477}">
  <sheetPr>
    <pageSetUpPr fitToPage="1"/>
  </sheetPr>
  <dimension ref="B1:H78"/>
  <sheetViews>
    <sheetView showRowColHeaders="0" tabSelected="1" zoomScaleNormal="100" workbookViewId="0">
      <selection activeCell="C2" sqref="C2"/>
    </sheetView>
  </sheetViews>
  <sheetFormatPr defaultColWidth="9.140625" defaultRowHeight="12.75" x14ac:dyDescent="0.2"/>
  <cols>
    <col min="1" max="1" width="3.85546875" style="7" customWidth="1"/>
    <col min="2" max="2" width="1" style="7" customWidth="1"/>
    <col min="3" max="3" width="99.42578125" style="8" customWidth="1"/>
    <col min="4" max="4" width="1" style="7" customWidth="1"/>
    <col min="5" max="5" width="3.85546875" style="7" customWidth="1"/>
    <col min="6" max="16384" width="9.140625" style="7"/>
  </cols>
  <sheetData>
    <row r="1" spans="2:4" ht="18.95" customHeight="1" x14ac:dyDescent="0.2"/>
    <row r="2" spans="2:4" ht="60" customHeight="1" x14ac:dyDescent="0.2">
      <c r="B2" s="9"/>
      <c r="C2" s="10"/>
      <c r="D2" s="9"/>
    </row>
    <row r="3" spans="2:4" ht="1.5" customHeight="1" x14ac:dyDescent="0.2">
      <c r="B3" s="11"/>
      <c r="C3" s="12"/>
      <c r="D3" s="11"/>
    </row>
    <row r="4" spans="2:4" s="15" customFormat="1" ht="12.75" customHeight="1" x14ac:dyDescent="0.2">
      <c r="B4" s="13"/>
      <c r="C4" s="14"/>
      <c r="D4" s="13"/>
    </row>
    <row r="5" spans="2:4" s="15" customFormat="1" x14ac:dyDescent="0.2">
      <c r="B5" s="13"/>
      <c r="C5" s="16" t="s">
        <v>43</v>
      </c>
      <c r="D5" s="13"/>
    </row>
    <row r="6" spans="2:4" s="15" customFormat="1" ht="13.5" x14ac:dyDescent="0.25">
      <c r="B6" s="13"/>
      <c r="C6" s="17" t="s">
        <v>201</v>
      </c>
      <c r="D6" s="13"/>
    </row>
    <row r="7" spans="2:4" s="15" customFormat="1" ht="13.5" x14ac:dyDescent="0.25">
      <c r="B7" s="13"/>
      <c r="C7" s="17"/>
      <c r="D7" s="13"/>
    </row>
    <row r="8" spans="2:4" s="15" customFormat="1" x14ac:dyDescent="0.2">
      <c r="B8" s="13"/>
      <c r="C8" s="16" t="s">
        <v>44</v>
      </c>
      <c r="D8" s="13"/>
    </row>
    <row r="9" spans="2:4" s="15" customFormat="1" ht="13.5" x14ac:dyDescent="0.25">
      <c r="B9" s="13"/>
      <c r="C9" s="17" t="s">
        <v>85</v>
      </c>
      <c r="D9" s="13"/>
    </row>
    <row r="10" spans="2:4" s="15" customFormat="1" ht="13.5" x14ac:dyDescent="0.25">
      <c r="B10" s="13"/>
      <c r="C10" s="17"/>
      <c r="D10" s="13"/>
    </row>
    <row r="11" spans="2:4" s="15" customFormat="1" x14ac:dyDescent="0.2">
      <c r="B11" s="13"/>
      <c r="C11" s="16" t="s">
        <v>45</v>
      </c>
      <c r="D11" s="13"/>
    </row>
    <row r="12" spans="2:4" s="15" customFormat="1" ht="13.5" x14ac:dyDescent="0.25">
      <c r="B12" s="13"/>
      <c r="C12" s="17" t="s">
        <v>46</v>
      </c>
      <c r="D12" s="13"/>
    </row>
    <row r="13" spans="2:4" s="15" customFormat="1" ht="13.5" x14ac:dyDescent="0.25">
      <c r="B13" s="13"/>
      <c r="C13" s="17" t="s">
        <v>86</v>
      </c>
      <c r="D13" s="13"/>
    </row>
    <row r="14" spans="2:4" s="15" customFormat="1" ht="13.5" x14ac:dyDescent="0.25">
      <c r="B14" s="13"/>
      <c r="C14" s="17" t="s">
        <v>87</v>
      </c>
      <c r="D14" s="13"/>
    </row>
    <row r="15" spans="2:4" s="15" customFormat="1" ht="13.5" x14ac:dyDescent="0.25">
      <c r="B15" s="13"/>
      <c r="C15" s="17" t="s">
        <v>51</v>
      </c>
      <c r="D15" s="13"/>
    </row>
    <row r="16" spans="2:4" s="15" customFormat="1" ht="13.5" x14ac:dyDescent="0.25">
      <c r="B16" s="13"/>
      <c r="C16" s="17" t="s">
        <v>52</v>
      </c>
      <c r="D16" s="13"/>
    </row>
    <row r="17" spans="2:4" s="15" customFormat="1" ht="13.5" x14ac:dyDescent="0.25">
      <c r="B17" s="13"/>
      <c r="C17" s="17" t="s">
        <v>53</v>
      </c>
      <c r="D17" s="13"/>
    </row>
    <row r="18" spans="2:4" s="15" customFormat="1" ht="13.5" x14ac:dyDescent="0.25">
      <c r="B18" s="13"/>
      <c r="C18" s="17" t="s">
        <v>54</v>
      </c>
      <c r="D18" s="13"/>
    </row>
    <row r="19" spans="2:4" s="15" customFormat="1" ht="13.5" x14ac:dyDescent="0.25">
      <c r="B19" s="13"/>
      <c r="C19" s="17" t="s">
        <v>199</v>
      </c>
      <c r="D19" s="13"/>
    </row>
    <row r="20" spans="2:4" s="15" customFormat="1" ht="13.5" x14ac:dyDescent="0.25">
      <c r="B20" s="13"/>
      <c r="C20" s="17" t="s">
        <v>167</v>
      </c>
      <c r="D20" s="13"/>
    </row>
    <row r="21" spans="2:4" s="15" customFormat="1" ht="13.5" x14ac:dyDescent="0.25">
      <c r="B21" s="13"/>
      <c r="C21" s="17" t="s">
        <v>168</v>
      </c>
      <c r="D21" s="13"/>
    </row>
    <row r="22" spans="2:4" s="15" customFormat="1" ht="13.5" x14ac:dyDescent="0.25">
      <c r="B22" s="13"/>
      <c r="C22" s="17" t="s">
        <v>88</v>
      </c>
      <c r="D22" s="13"/>
    </row>
    <row r="23" spans="2:4" s="15" customFormat="1" ht="13.5" x14ac:dyDescent="0.25">
      <c r="B23" s="13"/>
      <c r="C23" s="17" t="s">
        <v>89</v>
      </c>
      <c r="D23" s="13"/>
    </row>
    <row r="24" spans="2:4" s="15" customFormat="1" ht="13.5" x14ac:dyDescent="0.25">
      <c r="B24" s="13"/>
      <c r="C24" s="17" t="s">
        <v>148</v>
      </c>
      <c r="D24" s="13"/>
    </row>
    <row r="25" spans="2:4" s="15" customFormat="1" ht="13.5" x14ac:dyDescent="0.25">
      <c r="B25" s="13"/>
      <c r="C25" s="17" t="s">
        <v>198</v>
      </c>
      <c r="D25" s="13"/>
    </row>
    <row r="26" spans="2:4" s="15" customFormat="1" ht="13.5" x14ac:dyDescent="0.25">
      <c r="B26" s="13"/>
      <c r="C26" s="17" t="s">
        <v>197</v>
      </c>
      <c r="D26" s="13"/>
    </row>
    <row r="27" spans="2:4" s="15" customFormat="1" x14ac:dyDescent="0.2">
      <c r="B27" s="13"/>
      <c r="C27" s="18"/>
      <c r="D27" s="13"/>
    </row>
    <row r="28" spans="2:4" s="15" customFormat="1" x14ac:dyDescent="0.2">
      <c r="B28" s="13"/>
      <c r="C28" s="16" t="s">
        <v>55</v>
      </c>
      <c r="D28" s="13"/>
    </row>
    <row r="29" spans="2:4" s="15" customFormat="1" ht="40.5" x14ac:dyDescent="0.25">
      <c r="B29" s="13"/>
      <c r="C29" s="17" t="s">
        <v>65</v>
      </c>
      <c r="D29" s="13"/>
    </row>
    <row r="30" spans="2:4" s="15" customFormat="1" ht="13.5" x14ac:dyDescent="0.25">
      <c r="B30" s="13"/>
      <c r="C30" s="17"/>
      <c r="D30" s="13"/>
    </row>
    <row r="31" spans="2:4" s="15" customFormat="1" ht="162" x14ac:dyDescent="0.2">
      <c r="B31" s="13"/>
      <c r="C31" s="56" t="s">
        <v>82</v>
      </c>
      <c r="D31" s="13"/>
    </row>
    <row r="32" spans="2:4" s="15" customFormat="1" ht="13.5" x14ac:dyDescent="0.2">
      <c r="B32" s="13"/>
      <c r="C32" s="56"/>
      <c r="D32" s="13"/>
    </row>
    <row r="33" spans="2:4" s="15" customFormat="1" ht="81" x14ac:dyDescent="0.2">
      <c r="B33" s="13"/>
      <c r="C33" s="56" t="s">
        <v>83</v>
      </c>
      <c r="D33" s="13"/>
    </row>
    <row r="34" spans="2:4" s="15" customFormat="1" ht="200.25" customHeight="1" x14ac:dyDescent="0.2">
      <c r="B34" s="13"/>
      <c r="C34" s="56" t="s">
        <v>75</v>
      </c>
      <c r="D34" s="13"/>
    </row>
    <row r="35" spans="2:4" s="15" customFormat="1" ht="117.95" customHeight="1" x14ac:dyDescent="0.2">
      <c r="B35" s="13"/>
      <c r="C35" s="56" t="s">
        <v>156</v>
      </c>
      <c r="D35" s="13"/>
    </row>
    <row r="36" spans="2:4" s="15" customFormat="1" ht="13.5" x14ac:dyDescent="0.2">
      <c r="B36" s="13"/>
      <c r="C36" s="56"/>
      <c r="D36" s="13"/>
    </row>
    <row r="37" spans="2:4" s="15" customFormat="1" ht="81" x14ac:dyDescent="0.2">
      <c r="B37" s="13"/>
      <c r="C37" s="56" t="s">
        <v>155</v>
      </c>
      <c r="D37" s="13"/>
    </row>
    <row r="38" spans="2:4" s="15" customFormat="1" ht="50.1" customHeight="1" x14ac:dyDescent="0.2">
      <c r="B38" s="13"/>
      <c r="C38" s="56" t="s">
        <v>64</v>
      </c>
      <c r="D38" s="13"/>
    </row>
    <row r="39" spans="2:4" s="15" customFormat="1" ht="50.1" customHeight="1" x14ac:dyDescent="0.2">
      <c r="B39" s="13"/>
      <c r="C39" s="56" t="s">
        <v>157</v>
      </c>
      <c r="D39" s="13"/>
    </row>
    <row r="40" spans="2:4" s="15" customFormat="1" ht="35.1" customHeight="1" x14ac:dyDescent="0.2">
      <c r="B40" s="13"/>
      <c r="C40" s="56" t="s">
        <v>60</v>
      </c>
      <c r="D40" s="13"/>
    </row>
    <row r="41" spans="2:4" s="15" customFormat="1" ht="40.35" customHeight="1" x14ac:dyDescent="0.2">
      <c r="B41" s="13"/>
      <c r="C41" s="56" t="s">
        <v>158</v>
      </c>
      <c r="D41" s="13"/>
    </row>
    <row r="42" spans="2:4" s="15" customFormat="1" ht="40.35" customHeight="1" x14ac:dyDescent="0.2">
      <c r="B42" s="13"/>
      <c r="C42" s="56" t="s">
        <v>81</v>
      </c>
      <c r="D42" s="13"/>
    </row>
    <row r="43" spans="2:4" s="15" customFormat="1" ht="12.6" customHeight="1" x14ac:dyDescent="0.2">
      <c r="B43" s="13"/>
      <c r="C43" s="56" t="s">
        <v>149</v>
      </c>
      <c r="D43" s="13"/>
    </row>
    <row r="44" spans="2:4" s="15" customFormat="1" ht="13.5" x14ac:dyDescent="0.2">
      <c r="B44" s="13"/>
      <c r="C44" s="56"/>
      <c r="D44" s="13"/>
    </row>
    <row r="45" spans="2:4" s="15" customFormat="1" ht="13.5" x14ac:dyDescent="0.2">
      <c r="B45" s="13"/>
      <c r="C45" s="56" t="s">
        <v>153</v>
      </c>
      <c r="D45" s="13"/>
    </row>
    <row r="46" spans="2:4" s="15" customFormat="1" ht="13.5" x14ac:dyDescent="0.2">
      <c r="B46" s="13"/>
      <c r="C46" s="56"/>
      <c r="D46" s="13"/>
    </row>
    <row r="47" spans="2:4" s="15" customFormat="1" ht="54" x14ac:dyDescent="0.2">
      <c r="B47" s="13"/>
      <c r="C47" s="56" t="s">
        <v>152</v>
      </c>
      <c r="D47" s="13"/>
    </row>
    <row r="48" spans="2:4" s="15" customFormat="1" ht="13.5" x14ac:dyDescent="0.2">
      <c r="B48" s="13"/>
      <c r="C48" s="56"/>
      <c r="D48" s="13"/>
    </row>
    <row r="49" spans="2:4" s="15" customFormat="1" ht="81" x14ac:dyDescent="0.2">
      <c r="B49" s="13"/>
      <c r="C49" s="73" t="s">
        <v>202</v>
      </c>
      <c r="D49" s="13"/>
    </row>
    <row r="50" spans="2:4" s="15" customFormat="1" ht="13.5" x14ac:dyDescent="0.25">
      <c r="B50" s="13"/>
      <c r="C50" s="17"/>
      <c r="D50" s="13"/>
    </row>
    <row r="51" spans="2:4" s="15" customFormat="1" x14ac:dyDescent="0.2">
      <c r="B51" s="13"/>
      <c r="C51" s="16" t="s">
        <v>47</v>
      </c>
      <c r="D51" s="13"/>
    </row>
    <row r="52" spans="2:4" s="15" customFormat="1" ht="40.5" x14ac:dyDescent="0.25">
      <c r="B52" s="13"/>
      <c r="C52" s="17" t="s">
        <v>74</v>
      </c>
      <c r="D52" s="13"/>
    </row>
    <row r="53" spans="2:4" s="15" customFormat="1" ht="13.5" x14ac:dyDescent="0.25">
      <c r="B53" s="13"/>
      <c r="C53" s="17"/>
      <c r="D53" s="13"/>
    </row>
    <row r="54" spans="2:4" s="15" customFormat="1" ht="27" x14ac:dyDescent="0.25">
      <c r="B54" s="13"/>
      <c r="C54" s="17" t="s">
        <v>56</v>
      </c>
      <c r="D54" s="13"/>
    </row>
    <row r="55" spans="2:4" s="15" customFormat="1" ht="13.5" x14ac:dyDescent="0.25">
      <c r="B55" s="13"/>
      <c r="C55" s="17"/>
      <c r="D55" s="13"/>
    </row>
    <row r="56" spans="2:4" s="15" customFormat="1" x14ac:dyDescent="0.2">
      <c r="B56" s="13"/>
      <c r="C56" s="16" t="s">
        <v>48</v>
      </c>
      <c r="D56" s="13"/>
    </row>
    <row r="57" spans="2:4" s="15" customFormat="1" ht="13.5" x14ac:dyDescent="0.25">
      <c r="B57" s="13"/>
      <c r="C57" s="17" t="s">
        <v>57</v>
      </c>
      <c r="D57" s="13"/>
    </row>
    <row r="58" spans="2:4" s="15" customFormat="1" ht="13.5" x14ac:dyDescent="0.25">
      <c r="B58" s="13"/>
      <c r="C58" s="17"/>
      <c r="D58" s="13"/>
    </row>
    <row r="59" spans="2:4" s="15" customFormat="1" x14ac:dyDescent="0.2">
      <c r="B59" s="13"/>
      <c r="C59" s="16" t="s">
        <v>49</v>
      </c>
      <c r="D59" s="13"/>
    </row>
    <row r="60" spans="2:4" s="15" customFormat="1" ht="13.5" x14ac:dyDescent="0.25">
      <c r="B60" s="13"/>
      <c r="C60" s="18" t="s">
        <v>61</v>
      </c>
      <c r="D60" s="13"/>
    </row>
    <row r="61" spans="2:4" ht="17.100000000000001" customHeight="1" x14ac:dyDescent="0.25">
      <c r="B61" s="11"/>
      <c r="C61" s="18" t="s">
        <v>200</v>
      </c>
      <c r="D61" s="11"/>
    </row>
    <row r="62" spans="2:4" ht="17.100000000000001" customHeight="1" x14ac:dyDescent="0.2">
      <c r="B62" s="20"/>
      <c r="C62" s="14"/>
      <c r="D62" s="20"/>
    </row>
    <row r="63" spans="2:4" ht="18.95" customHeight="1" x14ac:dyDescent="0.2">
      <c r="C63" s="19"/>
    </row>
    <row r="64" spans="2:4" ht="13.5" x14ac:dyDescent="0.2">
      <c r="C64" s="21" t="s">
        <v>50</v>
      </c>
    </row>
    <row r="75" spans="4:8" x14ac:dyDescent="0.2">
      <c r="D75" s="8"/>
      <c r="E75" s="8"/>
      <c r="F75" s="8"/>
      <c r="G75" s="8"/>
      <c r="H75" s="8"/>
    </row>
    <row r="76" spans="4:8" x14ac:dyDescent="0.2">
      <c r="D76" s="8"/>
      <c r="E76" s="8"/>
      <c r="F76" s="8"/>
      <c r="G76" s="8"/>
      <c r="H76" s="8"/>
    </row>
    <row r="77" spans="4:8" x14ac:dyDescent="0.2">
      <c r="D77" s="8"/>
      <c r="E77" s="8"/>
      <c r="F77" s="8"/>
      <c r="G77" s="8"/>
      <c r="H77" s="8"/>
    </row>
    <row r="78" spans="4:8" x14ac:dyDescent="0.2">
      <c r="D78" s="8"/>
      <c r="E78" s="8"/>
      <c r="F78" s="8"/>
      <c r="G78" s="8"/>
      <c r="H78" s="8"/>
    </row>
  </sheetData>
  <pageMargins left="0.39370078740157483" right="0.39370078740157483" top="0.39370078740157483" bottom="0.39370078740157483"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782BD-D17C-4653-B2F8-79F721439709}">
  <sheetPr>
    <tabColor theme="3" tint="0.89999084444715716"/>
  </sheetPr>
  <dimension ref="A1:H3"/>
  <sheetViews>
    <sheetView workbookViewId="0"/>
  </sheetViews>
  <sheetFormatPr defaultRowHeight="13.5" x14ac:dyDescent="0.25"/>
  <cols>
    <col min="1" max="1" width="18.85546875" bestFit="1" customWidth="1"/>
    <col min="2" max="2" width="16.42578125" bestFit="1" customWidth="1"/>
    <col min="3" max="3" width="15.85546875" bestFit="1" customWidth="1"/>
    <col min="4" max="4" width="32.85546875" bestFit="1" customWidth="1"/>
    <col min="6" max="6" width="17.42578125" bestFit="1" customWidth="1"/>
    <col min="7" max="7" width="19.42578125" bestFit="1" customWidth="1"/>
    <col min="8" max="8" width="21" customWidth="1"/>
  </cols>
  <sheetData>
    <row r="1" spans="1:8" ht="33.75" customHeight="1" x14ac:dyDescent="0.25">
      <c r="A1" s="44" t="s">
        <v>58</v>
      </c>
      <c r="B1" s="44" t="s">
        <v>166</v>
      </c>
      <c r="C1" s="44" t="s">
        <v>160</v>
      </c>
      <c r="D1" s="44" t="s">
        <v>163</v>
      </c>
      <c r="F1" s="44" t="s">
        <v>58</v>
      </c>
      <c r="G1" s="44" t="s">
        <v>161</v>
      </c>
      <c r="H1" s="44" t="s">
        <v>162</v>
      </c>
    </row>
    <row r="2" spans="1:8" ht="14.25" x14ac:dyDescent="0.3">
      <c r="A2" s="34">
        <v>2022</v>
      </c>
      <c r="B2" s="34">
        <v>48052</v>
      </c>
      <c r="C2" s="34">
        <v>2663356</v>
      </c>
      <c r="D2" s="34">
        <v>55</v>
      </c>
      <c r="F2" s="34">
        <v>2022</v>
      </c>
      <c r="G2" s="34" t="s">
        <v>154</v>
      </c>
      <c r="H2" s="34" t="s">
        <v>154</v>
      </c>
    </row>
    <row r="3" spans="1:8" x14ac:dyDescent="0.25">
      <c r="A3" s="64">
        <v>2023</v>
      </c>
      <c r="B3" s="65">
        <v>48053</v>
      </c>
      <c r="C3" s="65">
        <v>2650468</v>
      </c>
      <c r="D3" s="65">
        <v>55</v>
      </c>
      <c r="F3" s="64">
        <v>2023</v>
      </c>
      <c r="G3" s="64">
        <v>42348.674404303601</v>
      </c>
      <c r="H3" s="64">
        <v>3244.3269492849399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04F9-0AE8-41FE-9286-0FFBFE818185}">
  <sheetPr>
    <tabColor theme="9"/>
  </sheetPr>
  <dimension ref="A1:C5"/>
  <sheetViews>
    <sheetView workbookViewId="0"/>
  </sheetViews>
  <sheetFormatPr defaultRowHeight="13.5" x14ac:dyDescent="0.25"/>
  <cols>
    <col min="1" max="1" width="19.140625" bestFit="1" customWidth="1"/>
    <col min="2" max="3" width="22.85546875" customWidth="1"/>
  </cols>
  <sheetData>
    <row r="1" spans="1:3" ht="12.6" x14ac:dyDescent="0.25">
      <c r="A1" s="37" t="s">
        <v>79</v>
      </c>
      <c r="B1" s="41" t="s">
        <v>71</v>
      </c>
      <c r="C1" s="41" t="s">
        <v>72</v>
      </c>
    </row>
    <row r="2" spans="1:3" ht="14.25" x14ac:dyDescent="0.3">
      <c r="A2" s="34" t="s">
        <v>68</v>
      </c>
      <c r="B2" s="38">
        <v>90.7</v>
      </c>
      <c r="C2" s="31">
        <v>9.3000000000000007</v>
      </c>
    </row>
    <row r="3" spans="1:3" ht="14.25" x14ac:dyDescent="0.3">
      <c r="A3" s="39" t="s">
        <v>69</v>
      </c>
      <c r="B3" s="32">
        <v>98.7</v>
      </c>
      <c r="C3" s="39">
        <v>1.3</v>
      </c>
    </row>
    <row r="4" spans="1:3" ht="14.25" x14ac:dyDescent="0.3">
      <c r="A4" s="34" t="s">
        <v>70</v>
      </c>
      <c r="B4" s="40">
        <v>96.2</v>
      </c>
      <c r="C4" s="34">
        <v>3.8</v>
      </c>
    </row>
    <row r="5" spans="1:3" ht="14.25" x14ac:dyDescent="0.3">
      <c r="A5" s="39" t="s">
        <v>42</v>
      </c>
      <c r="B5" s="32">
        <v>92.5</v>
      </c>
      <c r="C5" s="39">
        <v>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6E439-488D-481F-A0F5-1C368A1FEE74}">
  <sheetPr>
    <tabColor theme="9"/>
  </sheetPr>
  <dimension ref="A1:D4"/>
  <sheetViews>
    <sheetView workbookViewId="0"/>
  </sheetViews>
  <sheetFormatPr defaultRowHeight="13.5" x14ac:dyDescent="0.25"/>
  <cols>
    <col min="1" max="1" width="24.7109375" customWidth="1"/>
    <col min="2" max="2" width="7" bestFit="1" customWidth="1"/>
  </cols>
  <sheetData>
    <row r="1" spans="1:4" ht="12.6" x14ac:dyDescent="0.25">
      <c r="A1" s="37" t="s">
        <v>80</v>
      </c>
      <c r="B1" s="41" t="s">
        <v>68</v>
      </c>
      <c r="C1" s="41" t="s">
        <v>69</v>
      </c>
      <c r="D1" s="41" t="s">
        <v>70</v>
      </c>
    </row>
    <row r="2" spans="1:4" ht="14.25" x14ac:dyDescent="0.3">
      <c r="A2" s="34" t="s">
        <v>71</v>
      </c>
      <c r="B2" s="38">
        <v>74.400000000000006</v>
      </c>
      <c r="C2" s="31">
        <v>23.6</v>
      </c>
      <c r="D2" s="31">
        <v>2.1</v>
      </c>
    </row>
    <row r="3" spans="1:4" ht="14.25" x14ac:dyDescent="0.3">
      <c r="A3" s="39" t="s">
        <v>72</v>
      </c>
      <c r="B3" s="32">
        <v>95.1</v>
      </c>
      <c r="C3" s="39">
        <v>3.9</v>
      </c>
      <c r="D3" s="39">
        <v>1</v>
      </c>
    </row>
    <row r="4" spans="1:4" ht="14.25" x14ac:dyDescent="0.3">
      <c r="A4" s="34" t="s">
        <v>42</v>
      </c>
      <c r="B4" s="40">
        <v>75.900000000000006</v>
      </c>
      <c r="C4" s="34">
        <v>22.1</v>
      </c>
      <c r="D4" s="34">
        <v>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C7140-F697-4243-A11D-53E6200CE3F9}">
  <sheetPr>
    <tabColor theme="9"/>
  </sheetPr>
  <dimension ref="A1:D21"/>
  <sheetViews>
    <sheetView workbookViewId="0"/>
  </sheetViews>
  <sheetFormatPr defaultRowHeight="13.5" x14ac:dyDescent="0.25"/>
  <cols>
    <col min="1" max="1" width="29.85546875" customWidth="1"/>
    <col min="2" max="2" width="14" customWidth="1"/>
    <col min="3" max="3" width="72" customWidth="1"/>
    <col min="4" max="4" width="16.42578125" customWidth="1"/>
  </cols>
  <sheetData>
    <row r="1" spans="1:4" ht="31.5" customHeight="1" x14ac:dyDescent="0.25">
      <c r="A1" s="37" t="s">
        <v>147</v>
      </c>
      <c r="B1" s="37" t="s">
        <v>144</v>
      </c>
      <c r="C1" s="37" t="s">
        <v>146</v>
      </c>
      <c r="D1" s="37" t="s">
        <v>145</v>
      </c>
    </row>
    <row r="2" spans="1:4" ht="14.25" x14ac:dyDescent="0.3">
      <c r="A2" s="57" t="s">
        <v>194</v>
      </c>
      <c r="B2" s="57" t="s">
        <v>104</v>
      </c>
      <c r="C2" s="57" t="s">
        <v>124</v>
      </c>
      <c r="D2" s="59">
        <v>52</v>
      </c>
    </row>
    <row r="3" spans="1:4" ht="14.25" x14ac:dyDescent="0.3">
      <c r="A3" s="58" t="s">
        <v>194</v>
      </c>
      <c r="B3" s="58" t="s">
        <v>105</v>
      </c>
      <c r="C3" s="58" t="s">
        <v>125</v>
      </c>
      <c r="D3" s="60">
        <v>28</v>
      </c>
    </row>
    <row r="4" spans="1:4" ht="14.25" x14ac:dyDescent="0.3">
      <c r="A4" s="57" t="s">
        <v>194</v>
      </c>
      <c r="B4" s="57" t="s">
        <v>106</v>
      </c>
      <c r="C4" s="57" t="s">
        <v>126</v>
      </c>
      <c r="D4" s="59">
        <v>318</v>
      </c>
    </row>
    <row r="5" spans="1:4" ht="14.25" x14ac:dyDescent="0.3">
      <c r="A5" s="58" t="s">
        <v>194</v>
      </c>
      <c r="B5" s="58" t="s">
        <v>107</v>
      </c>
      <c r="C5" s="58" t="s">
        <v>127</v>
      </c>
      <c r="D5" s="60">
        <v>195</v>
      </c>
    </row>
    <row r="6" spans="1:4" ht="14.25" x14ac:dyDescent="0.3">
      <c r="A6" s="57" t="s">
        <v>194</v>
      </c>
      <c r="B6" s="57" t="s">
        <v>108</v>
      </c>
      <c r="C6" s="57" t="s">
        <v>128</v>
      </c>
      <c r="D6" s="59">
        <v>62</v>
      </c>
    </row>
    <row r="7" spans="1:4" ht="14.25" x14ac:dyDescent="0.3">
      <c r="A7" s="58" t="s">
        <v>194</v>
      </c>
      <c r="B7" s="58" t="s">
        <v>109</v>
      </c>
      <c r="C7" s="58" t="s">
        <v>129</v>
      </c>
      <c r="D7" s="60">
        <v>37</v>
      </c>
    </row>
    <row r="8" spans="1:4" ht="14.25" x14ac:dyDescent="0.3">
      <c r="A8" s="57" t="s">
        <v>194</v>
      </c>
      <c r="B8" s="57" t="s">
        <v>110</v>
      </c>
      <c r="C8" s="57" t="s">
        <v>130</v>
      </c>
      <c r="D8" s="59">
        <v>199</v>
      </c>
    </row>
    <row r="9" spans="1:4" ht="14.25" x14ac:dyDescent="0.3">
      <c r="A9" s="58" t="s">
        <v>194</v>
      </c>
      <c r="B9" s="58" t="s">
        <v>111</v>
      </c>
      <c r="C9" s="58" t="s">
        <v>131</v>
      </c>
      <c r="D9" s="60">
        <v>11</v>
      </c>
    </row>
    <row r="10" spans="1:4" ht="14.25" x14ac:dyDescent="0.3">
      <c r="A10" s="57" t="s">
        <v>195</v>
      </c>
      <c r="B10" s="57" t="s">
        <v>112</v>
      </c>
      <c r="C10" s="57" t="s">
        <v>132</v>
      </c>
      <c r="D10" s="59">
        <v>2</v>
      </c>
    </row>
    <row r="11" spans="1:4" ht="14.25" x14ac:dyDescent="0.3">
      <c r="A11" s="58" t="s">
        <v>195</v>
      </c>
      <c r="B11" s="58" t="s">
        <v>113</v>
      </c>
      <c r="C11" s="58" t="s">
        <v>133</v>
      </c>
      <c r="D11" s="60">
        <v>22</v>
      </c>
    </row>
    <row r="12" spans="1:4" ht="14.25" x14ac:dyDescent="0.3">
      <c r="A12" s="57" t="s">
        <v>195</v>
      </c>
      <c r="B12" s="57" t="s">
        <v>114</v>
      </c>
      <c r="C12" s="57" t="s">
        <v>134</v>
      </c>
      <c r="D12" s="59">
        <v>24</v>
      </c>
    </row>
    <row r="13" spans="1:4" ht="14.25" x14ac:dyDescent="0.3">
      <c r="A13" s="58" t="s">
        <v>195</v>
      </c>
      <c r="B13" s="58" t="s">
        <v>115</v>
      </c>
      <c r="C13" s="58" t="s">
        <v>135</v>
      </c>
      <c r="D13" s="60">
        <v>10</v>
      </c>
    </row>
    <row r="14" spans="1:4" ht="14.25" x14ac:dyDescent="0.3">
      <c r="A14" s="57" t="s">
        <v>195</v>
      </c>
      <c r="B14" s="57" t="s">
        <v>116</v>
      </c>
      <c r="C14" s="57" t="s">
        <v>136</v>
      </c>
      <c r="D14" s="59">
        <v>5</v>
      </c>
    </row>
    <row r="15" spans="1:4" ht="14.25" x14ac:dyDescent="0.3">
      <c r="A15" s="58" t="s">
        <v>195</v>
      </c>
      <c r="B15" s="58" t="s">
        <v>117</v>
      </c>
      <c r="C15" s="58" t="s">
        <v>137</v>
      </c>
      <c r="D15" s="60">
        <v>2</v>
      </c>
    </row>
    <row r="16" spans="1:4" ht="14.25" x14ac:dyDescent="0.3">
      <c r="A16" s="57" t="s">
        <v>195</v>
      </c>
      <c r="B16" s="57" t="s">
        <v>118</v>
      </c>
      <c r="C16" s="57" t="s">
        <v>138</v>
      </c>
      <c r="D16" s="59">
        <v>7</v>
      </c>
    </row>
    <row r="17" spans="1:4" ht="14.25" x14ac:dyDescent="0.3">
      <c r="A17" s="58" t="s">
        <v>195</v>
      </c>
      <c r="B17" s="58" t="s">
        <v>119</v>
      </c>
      <c r="C17" s="58" t="s">
        <v>139</v>
      </c>
      <c r="D17" s="60">
        <v>4</v>
      </c>
    </row>
    <row r="18" spans="1:4" ht="14.25" x14ac:dyDescent="0.3">
      <c r="A18" s="57" t="s">
        <v>196</v>
      </c>
      <c r="B18" s="57" t="s">
        <v>120</v>
      </c>
      <c r="C18" s="57" t="s">
        <v>140</v>
      </c>
      <c r="D18" s="59">
        <v>4</v>
      </c>
    </row>
    <row r="19" spans="1:4" ht="14.25" x14ac:dyDescent="0.3">
      <c r="A19" s="58" t="s">
        <v>196</v>
      </c>
      <c r="B19" s="58" t="s">
        <v>121</v>
      </c>
      <c r="C19" s="58" t="s">
        <v>141</v>
      </c>
      <c r="D19" s="60">
        <v>6</v>
      </c>
    </row>
    <row r="20" spans="1:4" ht="14.25" x14ac:dyDescent="0.3">
      <c r="A20" s="57" t="s">
        <v>196</v>
      </c>
      <c r="B20" s="57" t="s">
        <v>122</v>
      </c>
      <c r="C20" s="57" t="s">
        <v>142</v>
      </c>
      <c r="D20" s="59">
        <v>3</v>
      </c>
    </row>
    <row r="21" spans="1:4" ht="14.25" x14ac:dyDescent="0.3">
      <c r="A21" s="58" t="s">
        <v>196</v>
      </c>
      <c r="B21" s="58" t="s">
        <v>123</v>
      </c>
      <c r="C21" s="58" t="s">
        <v>143</v>
      </c>
      <c r="D21" s="60">
        <v>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7BD53-D596-4C2D-ADEB-F203999F6084}">
  <sheetPr>
    <tabColor theme="9"/>
  </sheetPr>
  <dimension ref="A1:C9"/>
  <sheetViews>
    <sheetView workbookViewId="0"/>
  </sheetViews>
  <sheetFormatPr defaultRowHeight="13.5" x14ac:dyDescent="0.25"/>
  <cols>
    <col min="1" max="1" width="8.42578125" customWidth="1"/>
    <col min="2" max="2" width="20.7109375" customWidth="1"/>
  </cols>
  <sheetData>
    <row r="1" spans="1:3" ht="12.6" x14ac:dyDescent="0.25">
      <c r="A1" s="37" t="s">
        <v>58</v>
      </c>
      <c r="B1" s="37" t="s">
        <v>150</v>
      </c>
      <c r="C1" s="37" t="s">
        <v>151</v>
      </c>
    </row>
    <row r="2" spans="1:3" ht="14.25" x14ac:dyDescent="0.3">
      <c r="A2" s="57">
        <v>2016</v>
      </c>
      <c r="B2" s="61">
        <v>212700</v>
      </c>
      <c r="C2" s="61">
        <v>1</v>
      </c>
    </row>
    <row r="3" spans="1:3" ht="14.25" x14ac:dyDescent="0.3">
      <c r="A3" s="58">
        <v>2017</v>
      </c>
      <c r="B3" s="62">
        <v>213600</v>
      </c>
      <c r="C3" s="62">
        <v>1</v>
      </c>
    </row>
    <row r="4" spans="1:3" ht="14.25" x14ac:dyDescent="0.3">
      <c r="A4" s="57">
        <v>2018</v>
      </c>
      <c r="B4" s="61">
        <v>216700</v>
      </c>
      <c r="C4" s="61">
        <v>1</v>
      </c>
    </row>
    <row r="5" spans="1:3" ht="14.25" x14ac:dyDescent="0.3">
      <c r="A5" s="58">
        <v>2019</v>
      </c>
      <c r="B5" s="62">
        <v>218600</v>
      </c>
      <c r="C5" s="62">
        <v>1</v>
      </c>
    </row>
    <row r="6" spans="1:3" ht="14.25" x14ac:dyDescent="0.3">
      <c r="A6" s="57">
        <v>2020</v>
      </c>
      <c r="B6" s="61">
        <v>227900</v>
      </c>
      <c r="C6" s="61">
        <v>1</v>
      </c>
    </row>
    <row r="7" spans="1:3" ht="14.25" x14ac:dyDescent="0.3">
      <c r="A7" s="58">
        <v>2021</v>
      </c>
      <c r="B7" s="62">
        <v>202700</v>
      </c>
      <c r="C7" s="62">
        <v>1</v>
      </c>
    </row>
    <row r="8" spans="1:3" ht="14.25" x14ac:dyDescent="0.3">
      <c r="A8" s="57">
        <v>2022</v>
      </c>
      <c r="B8" s="61">
        <v>51800</v>
      </c>
      <c r="C8" s="61">
        <v>2</v>
      </c>
    </row>
    <row r="9" spans="1:3" ht="14.25" x14ac:dyDescent="0.3">
      <c r="A9" s="58">
        <v>2023</v>
      </c>
      <c r="B9" s="62">
        <v>59300</v>
      </c>
      <c r="C9" s="62">
        <v>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BAE3C-5CFA-4AA2-884B-25A4D4C6FAB5}">
  <sheetPr>
    <tabColor theme="9"/>
  </sheetPr>
  <dimension ref="A1:J12"/>
  <sheetViews>
    <sheetView workbookViewId="0"/>
  </sheetViews>
  <sheetFormatPr defaultRowHeight="13.5" x14ac:dyDescent="0.25"/>
  <cols>
    <col min="1" max="1" width="14" customWidth="1"/>
    <col min="2" max="2" width="64.42578125" bestFit="1" customWidth="1"/>
    <col min="3" max="3" width="14.85546875" customWidth="1"/>
    <col min="4" max="4" width="15.5703125" bestFit="1" customWidth="1"/>
    <col min="5" max="6" width="11" bestFit="1" customWidth="1"/>
  </cols>
  <sheetData>
    <row r="1" spans="1:10" x14ac:dyDescent="0.25">
      <c r="A1" s="37"/>
      <c r="B1" s="37"/>
      <c r="C1" s="66" t="s">
        <v>169</v>
      </c>
      <c r="D1" s="67"/>
      <c r="E1" s="67"/>
      <c r="F1" s="68"/>
      <c r="G1" s="66" t="s">
        <v>170</v>
      </c>
      <c r="H1" s="67"/>
      <c r="I1" s="67"/>
      <c r="J1" s="68"/>
    </row>
    <row r="2" spans="1:10" ht="40.5" x14ac:dyDescent="0.25">
      <c r="A2" s="37" t="s">
        <v>171</v>
      </c>
      <c r="B2" s="37" t="s">
        <v>172</v>
      </c>
      <c r="C2" s="37" t="s">
        <v>173</v>
      </c>
      <c r="D2" s="37" t="s">
        <v>174</v>
      </c>
      <c r="E2" s="37" t="s">
        <v>175</v>
      </c>
      <c r="F2" s="37" t="s">
        <v>176</v>
      </c>
      <c r="G2" s="37" t="s">
        <v>173</v>
      </c>
      <c r="H2" s="37" t="s">
        <v>174</v>
      </c>
      <c r="I2" s="37" t="s">
        <v>175</v>
      </c>
      <c r="J2" s="37" t="s">
        <v>176</v>
      </c>
    </row>
    <row r="3" spans="1:10" ht="14.25" x14ac:dyDescent="0.3">
      <c r="A3" s="57" t="s">
        <v>177</v>
      </c>
      <c r="B3" s="57" t="s">
        <v>178</v>
      </c>
      <c r="C3" s="61">
        <v>304799168</v>
      </c>
      <c r="D3" s="61">
        <v>332592011.87</v>
      </c>
      <c r="E3" s="61">
        <v>218127</v>
      </c>
      <c r="F3" s="61">
        <v>225677</v>
      </c>
      <c r="G3" s="69">
        <f>ROUND(C3/C$12,3)</f>
        <v>0.10100000000000001</v>
      </c>
      <c r="H3" s="69">
        <f t="shared" ref="H3:H12" si="0">ROUND(D3/D$12,3)</f>
        <v>0.1</v>
      </c>
      <c r="I3" s="69">
        <v>0.20599999999999999</v>
      </c>
      <c r="J3" s="69">
        <v>0.20300000000000001</v>
      </c>
    </row>
    <row r="4" spans="1:10" ht="14.25" x14ac:dyDescent="0.3">
      <c r="A4" s="58" t="s">
        <v>179</v>
      </c>
      <c r="B4" s="58" t="s">
        <v>180</v>
      </c>
      <c r="C4" s="62">
        <v>509157968.10000002</v>
      </c>
      <c r="D4" s="62">
        <v>605313593.66999996</v>
      </c>
      <c r="E4" s="62">
        <v>312100</v>
      </c>
      <c r="F4" s="62">
        <v>342016</v>
      </c>
      <c r="G4" s="70">
        <f t="shared" ref="G4:G12" si="1">ROUND(C4/C$12,3)</f>
        <v>0.16800000000000001</v>
      </c>
      <c r="H4" s="70">
        <f t="shared" si="0"/>
        <v>0.183</v>
      </c>
      <c r="I4" s="70">
        <v>0.29499999999999998</v>
      </c>
      <c r="J4" s="70">
        <v>0.307</v>
      </c>
    </row>
    <row r="5" spans="1:10" ht="14.25" x14ac:dyDescent="0.3">
      <c r="A5" s="57" t="s">
        <v>181</v>
      </c>
      <c r="B5" s="57" t="s">
        <v>182</v>
      </c>
      <c r="C5" s="61">
        <v>1021734373.88</v>
      </c>
      <c r="D5" s="61">
        <v>1075150706.8399999</v>
      </c>
      <c r="E5" s="61">
        <v>295862</v>
      </c>
      <c r="F5" s="61">
        <v>307738</v>
      </c>
      <c r="G5" s="69">
        <f t="shared" si="1"/>
        <v>0.33700000000000002</v>
      </c>
      <c r="H5" s="69">
        <f t="shared" si="0"/>
        <v>0.32500000000000001</v>
      </c>
      <c r="I5" s="69">
        <v>0.28000000000000003</v>
      </c>
      <c r="J5" s="69">
        <v>0.27700000000000002</v>
      </c>
    </row>
    <row r="6" spans="1:10" ht="14.25" x14ac:dyDescent="0.3">
      <c r="A6" s="58" t="s">
        <v>183</v>
      </c>
      <c r="B6" s="58" t="s">
        <v>184</v>
      </c>
      <c r="C6" s="62">
        <v>623832872.24000001</v>
      </c>
      <c r="D6" s="62">
        <v>684847859</v>
      </c>
      <c r="E6" s="62">
        <v>128159</v>
      </c>
      <c r="F6" s="62">
        <v>130375</v>
      </c>
      <c r="G6" s="70">
        <f t="shared" si="1"/>
        <v>0.20599999999999999</v>
      </c>
      <c r="H6" s="70">
        <f t="shared" si="0"/>
        <v>0.20699999999999999</v>
      </c>
      <c r="I6" s="70">
        <v>0.121</v>
      </c>
      <c r="J6" s="70">
        <v>0.11700000000000001</v>
      </c>
    </row>
    <row r="7" spans="1:10" ht="14.25" x14ac:dyDescent="0.3">
      <c r="A7" s="57" t="s">
        <v>185</v>
      </c>
      <c r="B7" s="57" t="s">
        <v>186</v>
      </c>
      <c r="C7" s="61">
        <v>256581929.19999999</v>
      </c>
      <c r="D7" s="61">
        <v>266341740.71000001</v>
      </c>
      <c r="E7" s="61">
        <v>43052</v>
      </c>
      <c r="F7" s="61">
        <v>42887</v>
      </c>
      <c r="G7" s="69">
        <f t="shared" si="1"/>
        <v>8.5000000000000006E-2</v>
      </c>
      <c r="H7" s="69">
        <f t="shared" si="0"/>
        <v>0.08</v>
      </c>
      <c r="I7" s="69">
        <v>4.1000000000000002E-2</v>
      </c>
      <c r="J7" s="69">
        <v>3.9E-2</v>
      </c>
    </row>
    <row r="8" spans="1:10" ht="14.25" x14ac:dyDescent="0.3">
      <c r="A8" s="58" t="s">
        <v>187</v>
      </c>
      <c r="B8" s="58" t="s">
        <v>188</v>
      </c>
      <c r="C8" s="62">
        <v>12074148.66</v>
      </c>
      <c r="D8" s="62">
        <v>13036633.15</v>
      </c>
      <c r="E8" s="62">
        <v>1039</v>
      </c>
      <c r="F8" s="62">
        <v>1036</v>
      </c>
      <c r="G8" s="70">
        <f t="shared" si="1"/>
        <v>4.0000000000000001E-3</v>
      </c>
      <c r="H8" s="70">
        <f t="shared" si="0"/>
        <v>4.0000000000000001E-3</v>
      </c>
      <c r="I8" s="70">
        <v>1E-3</v>
      </c>
      <c r="J8" s="70">
        <v>1E-3</v>
      </c>
    </row>
    <row r="9" spans="1:10" ht="14.25" x14ac:dyDescent="0.3">
      <c r="A9" s="57" t="s">
        <v>189</v>
      </c>
      <c r="B9" s="57" t="s">
        <v>190</v>
      </c>
      <c r="C9" s="61">
        <v>70786356.180000007</v>
      </c>
      <c r="D9" s="61">
        <v>71668872.290000007</v>
      </c>
      <c r="E9" s="61">
        <v>11051</v>
      </c>
      <c r="F9" s="61">
        <v>11032</v>
      </c>
      <c r="G9" s="69">
        <f t="shared" si="1"/>
        <v>2.3E-2</v>
      </c>
      <c r="H9" s="69">
        <f t="shared" si="0"/>
        <v>2.1999999999999999E-2</v>
      </c>
      <c r="I9" s="69">
        <v>0.01</v>
      </c>
      <c r="J9" s="69">
        <v>0.01</v>
      </c>
    </row>
    <row r="10" spans="1:10" ht="14.25" x14ac:dyDescent="0.3">
      <c r="A10" s="58" t="s">
        <v>191</v>
      </c>
      <c r="B10" s="58" t="s">
        <v>192</v>
      </c>
      <c r="C10" s="62">
        <v>231568093.91999999</v>
      </c>
      <c r="D10" s="62">
        <v>262253023.63999999</v>
      </c>
      <c r="E10" s="62">
        <v>49124</v>
      </c>
      <c r="F10" s="62">
        <v>52134</v>
      </c>
      <c r="G10" s="70">
        <f t="shared" si="1"/>
        <v>7.5999999999999998E-2</v>
      </c>
      <c r="H10" s="70">
        <f t="shared" si="0"/>
        <v>7.9000000000000001E-2</v>
      </c>
      <c r="I10" s="70">
        <v>4.5999999999999999E-2</v>
      </c>
      <c r="J10" s="70">
        <v>4.7E-2</v>
      </c>
    </row>
    <row r="11" spans="1:10" ht="14.25" x14ac:dyDescent="0.3">
      <c r="A11" s="57"/>
      <c r="B11" s="57"/>
      <c r="C11" s="61"/>
      <c r="D11" s="61"/>
      <c r="E11" s="61"/>
      <c r="F11" s="61"/>
      <c r="G11" s="69"/>
      <c r="H11" s="69"/>
      <c r="I11" s="69"/>
      <c r="J11" s="69"/>
    </row>
    <row r="12" spans="1:10" x14ac:dyDescent="0.25">
      <c r="A12" s="37" t="s">
        <v>193</v>
      </c>
      <c r="B12" s="37"/>
      <c r="C12" s="71">
        <v>3030534910.1799998</v>
      </c>
      <c r="D12" s="71">
        <v>3311204441.1700001</v>
      </c>
      <c r="E12" s="71"/>
      <c r="F12" s="71"/>
      <c r="G12" s="72">
        <f t="shared" si="1"/>
        <v>1</v>
      </c>
      <c r="H12" s="72">
        <f t="shared" si="0"/>
        <v>1</v>
      </c>
      <c r="I12" s="72">
        <v>1</v>
      </c>
      <c r="J12" s="72">
        <v>1</v>
      </c>
    </row>
  </sheetData>
  <mergeCells count="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E4620-9856-4AEE-A545-445C45B5262A}">
  <sheetPr>
    <tabColor theme="9"/>
  </sheetPr>
  <dimension ref="A1:J10"/>
  <sheetViews>
    <sheetView workbookViewId="0"/>
  </sheetViews>
  <sheetFormatPr defaultRowHeight="13.5" x14ac:dyDescent="0.25"/>
  <cols>
    <col min="2" max="2" width="17.85546875" customWidth="1"/>
    <col min="3" max="3" width="35.42578125" bestFit="1" customWidth="1"/>
  </cols>
  <sheetData>
    <row r="1" spans="1:10" ht="18" customHeight="1" x14ac:dyDescent="0.25">
      <c r="A1" s="52" t="s">
        <v>58</v>
      </c>
      <c r="B1" s="52" t="s">
        <v>59</v>
      </c>
      <c r="C1" s="52" t="s">
        <v>67</v>
      </c>
    </row>
    <row r="2" spans="1:10" ht="14.25" x14ac:dyDescent="0.3">
      <c r="A2" s="53">
        <v>2016</v>
      </c>
      <c r="B2" s="48">
        <v>3834</v>
      </c>
      <c r="C2" s="48">
        <v>3384</v>
      </c>
      <c r="I2" s="51"/>
      <c r="J2" s="51"/>
    </row>
    <row r="3" spans="1:10" ht="14.25" x14ac:dyDescent="0.3">
      <c r="A3" s="54">
        <v>2017</v>
      </c>
      <c r="B3" s="49">
        <v>3866</v>
      </c>
      <c r="C3" s="49">
        <v>3545</v>
      </c>
      <c r="I3" s="51"/>
      <c r="J3" s="51"/>
    </row>
    <row r="4" spans="1:10" ht="14.25" x14ac:dyDescent="0.3">
      <c r="A4" s="55">
        <v>2018</v>
      </c>
      <c r="B4" s="50">
        <v>3987</v>
      </c>
      <c r="C4" s="50">
        <v>3744</v>
      </c>
      <c r="I4" s="51"/>
      <c r="J4" s="51"/>
    </row>
    <row r="5" spans="1:10" ht="14.25" x14ac:dyDescent="0.3">
      <c r="A5" s="54">
        <v>2019</v>
      </c>
      <c r="B5" s="49">
        <v>3951</v>
      </c>
      <c r="C5" s="49">
        <v>3970</v>
      </c>
      <c r="I5" s="51"/>
      <c r="J5" s="51"/>
    </row>
    <row r="6" spans="1:10" ht="14.25" x14ac:dyDescent="0.3">
      <c r="A6" s="53">
        <v>2020</v>
      </c>
      <c r="B6" s="48">
        <v>4106</v>
      </c>
      <c r="C6" s="48">
        <v>4307</v>
      </c>
      <c r="I6" s="51"/>
      <c r="J6" s="51"/>
    </row>
    <row r="7" spans="1:10" ht="14.25" x14ac:dyDescent="0.3">
      <c r="A7" s="54">
        <v>2021</v>
      </c>
      <c r="B7" s="49">
        <v>2901</v>
      </c>
      <c r="C7" s="49">
        <v>2938</v>
      </c>
      <c r="I7" s="51"/>
      <c r="J7" s="51"/>
    </row>
    <row r="8" spans="1:10" ht="14.25" x14ac:dyDescent="0.3">
      <c r="A8" s="55">
        <v>2022</v>
      </c>
      <c r="B8" s="50">
        <v>4366</v>
      </c>
      <c r="C8" s="50">
        <v>4586</v>
      </c>
    </row>
    <row r="9" spans="1:10" ht="14.25" x14ac:dyDescent="0.3">
      <c r="A9" s="54">
        <v>2023</v>
      </c>
      <c r="B9" s="49">
        <v>4913</v>
      </c>
      <c r="C9" s="49">
        <v>5033</v>
      </c>
    </row>
    <row r="10" spans="1:10" ht="14.25" x14ac:dyDescent="0.3">
      <c r="A10" s="55">
        <v>2024</v>
      </c>
      <c r="B10" s="50">
        <v>5303</v>
      </c>
      <c r="C10" s="50">
        <v>5499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D9EA9-4F1B-4F57-A4D8-26031F3D3A37}">
  <sheetPr>
    <tabColor theme="9"/>
  </sheetPr>
  <dimension ref="A1:J10"/>
  <sheetViews>
    <sheetView workbookViewId="0"/>
  </sheetViews>
  <sheetFormatPr defaultRowHeight="13.5" x14ac:dyDescent="0.25"/>
  <cols>
    <col min="2" max="2" width="17.85546875" customWidth="1"/>
    <col min="3" max="3" width="35.42578125" bestFit="1" customWidth="1"/>
  </cols>
  <sheetData>
    <row r="1" spans="1:10" ht="28.9" customHeight="1" x14ac:dyDescent="0.25">
      <c r="A1" s="52" t="s">
        <v>58</v>
      </c>
      <c r="B1" s="52" t="s">
        <v>84</v>
      </c>
      <c r="C1" s="52" t="s">
        <v>73</v>
      </c>
    </row>
    <row r="2" spans="1:10" ht="14.25" x14ac:dyDescent="0.3">
      <c r="A2" s="53">
        <v>2016</v>
      </c>
      <c r="B2" s="48">
        <v>100</v>
      </c>
      <c r="C2" s="48">
        <v>100</v>
      </c>
      <c r="I2" s="51"/>
      <c r="J2" s="51"/>
    </row>
    <row r="3" spans="1:10" ht="14.25" x14ac:dyDescent="0.3">
      <c r="A3" s="54">
        <v>2017</v>
      </c>
      <c r="B3" s="49">
        <v>105</v>
      </c>
      <c r="C3" s="49">
        <v>102</v>
      </c>
      <c r="I3" s="51"/>
      <c r="J3" s="51"/>
    </row>
    <row r="4" spans="1:10" ht="14.25" x14ac:dyDescent="0.3">
      <c r="A4" s="55">
        <v>2018</v>
      </c>
      <c r="B4" s="50">
        <v>111</v>
      </c>
      <c r="C4" s="50">
        <v>106</v>
      </c>
      <c r="I4" s="51"/>
      <c r="J4" s="51"/>
    </row>
    <row r="5" spans="1:10" ht="14.25" x14ac:dyDescent="0.3">
      <c r="A5" s="54">
        <v>2019</v>
      </c>
      <c r="B5" s="49">
        <v>117</v>
      </c>
      <c r="C5" s="49">
        <v>110</v>
      </c>
      <c r="I5" s="51"/>
      <c r="J5" s="51"/>
    </row>
    <row r="6" spans="1:10" ht="14.25" x14ac:dyDescent="0.3">
      <c r="A6" s="53">
        <v>2020</v>
      </c>
      <c r="B6" s="48">
        <v>127</v>
      </c>
      <c r="C6" s="48">
        <v>112</v>
      </c>
      <c r="I6" s="51"/>
      <c r="J6" s="51"/>
    </row>
    <row r="7" spans="1:10" ht="14.25" x14ac:dyDescent="0.3">
      <c r="A7" s="54">
        <v>2021</v>
      </c>
      <c r="B7" s="49">
        <v>87</v>
      </c>
      <c r="C7" s="49">
        <v>114</v>
      </c>
      <c r="I7" s="51"/>
      <c r="J7" s="51"/>
    </row>
    <row r="8" spans="1:10" ht="14.25" x14ac:dyDescent="0.3">
      <c r="A8" s="55">
        <v>2022</v>
      </c>
      <c r="B8" s="50">
        <v>136</v>
      </c>
      <c r="C8" s="50">
        <v>119</v>
      </c>
    </row>
    <row r="9" spans="1:10" ht="14.25" x14ac:dyDescent="0.3">
      <c r="A9" s="54">
        <v>2023</v>
      </c>
      <c r="B9" s="49">
        <v>149</v>
      </c>
      <c r="C9" s="49">
        <v>127</v>
      </c>
    </row>
    <row r="10" spans="1:10" ht="14.25" x14ac:dyDescent="0.3">
      <c r="A10" s="55">
        <v>2024</v>
      </c>
      <c r="B10" s="50">
        <v>163</v>
      </c>
      <c r="C10" s="50">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DB0D9-E195-4251-9027-A602B9D1E4AA}">
  <sheetPr>
    <tabColor theme="9"/>
  </sheetPr>
  <dimension ref="A1:E26"/>
  <sheetViews>
    <sheetView workbookViewId="0"/>
  </sheetViews>
  <sheetFormatPr defaultRowHeight="13.5" x14ac:dyDescent="0.25"/>
  <cols>
    <col min="2" max="2" width="19" bestFit="1" customWidth="1"/>
    <col min="3" max="3" width="20.7109375" bestFit="1" customWidth="1"/>
    <col min="4" max="4" width="23.42578125" bestFit="1" customWidth="1"/>
    <col min="5" max="5" width="12.7109375" customWidth="1"/>
  </cols>
  <sheetData>
    <row r="1" spans="1:5" ht="12.6" x14ac:dyDescent="0.25">
      <c r="A1" s="23" t="s">
        <v>58</v>
      </c>
      <c r="B1" s="23" t="s">
        <v>42</v>
      </c>
      <c r="C1" s="23" t="s">
        <v>76</v>
      </c>
      <c r="D1" s="23" t="s">
        <v>77</v>
      </c>
      <c r="E1" s="23" t="s">
        <v>78</v>
      </c>
    </row>
    <row r="2" spans="1:5" ht="14.25" x14ac:dyDescent="0.3">
      <c r="A2" s="42">
        <v>2017</v>
      </c>
      <c r="B2" s="42">
        <v>1392</v>
      </c>
      <c r="C2" s="42">
        <v>918</v>
      </c>
      <c r="D2" s="42">
        <v>608</v>
      </c>
      <c r="E2" s="42">
        <v>6</v>
      </c>
    </row>
    <row r="3" spans="1:5" ht="14.25" x14ac:dyDescent="0.3">
      <c r="A3" s="43">
        <v>2018</v>
      </c>
      <c r="B3" s="43">
        <v>1430</v>
      </c>
      <c r="C3" s="43">
        <v>938</v>
      </c>
      <c r="D3" s="43">
        <v>635</v>
      </c>
      <c r="E3" s="43">
        <v>5</v>
      </c>
    </row>
    <row r="4" spans="1:5" ht="14.25" x14ac:dyDescent="0.3">
      <c r="A4" s="39">
        <v>2019</v>
      </c>
      <c r="B4" s="39">
        <v>1479</v>
      </c>
      <c r="C4" s="39">
        <v>958</v>
      </c>
      <c r="D4" s="39">
        <v>674</v>
      </c>
      <c r="E4" s="39">
        <v>5</v>
      </c>
    </row>
    <row r="5" spans="1:5" ht="14.25" x14ac:dyDescent="0.3">
      <c r="A5" s="43">
        <v>2020</v>
      </c>
      <c r="B5" s="43">
        <v>1450</v>
      </c>
      <c r="C5" s="43">
        <v>945</v>
      </c>
      <c r="D5" s="43">
        <v>658</v>
      </c>
      <c r="E5" s="43">
        <v>5</v>
      </c>
    </row>
    <row r="6" spans="1:5" ht="14.25" x14ac:dyDescent="0.3">
      <c r="A6" s="39">
        <v>2021</v>
      </c>
      <c r="B6" s="39">
        <v>1476</v>
      </c>
      <c r="C6" s="39">
        <v>938</v>
      </c>
      <c r="D6" s="39">
        <v>691</v>
      </c>
      <c r="E6" s="39">
        <v>19</v>
      </c>
    </row>
    <row r="7" spans="1:5" ht="14.25" x14ac:dyDescent="0.3">
      <c r="A7" s="43">
        <v>2022</v>
      </c>
      <c r="B7" s="43">
        <v>1462</v>
      </c>
      <c r="C7" s="43">
        <v>904</v>
      </c>
      <c r="D7" s="43">
        <v>713</v>
      </c>
      <c r="E7" s="43">
        <v>21</v>
      </c>
    </row>
    <row r="8" spans="1:5" ht="14.25" x14ac:dyDescent="0.3">
      <c r="A8" s="39">
        <v>2023</v>
      </c>
      <c r="B8" s="39">
        <v>1522</v>
      </c>
      <c r="C8" s="39">
        <v>949</v>
      </c>
      <c r="D8" s="39">
        <v>734</v>
      </c>
      <c r="E8" s="39">
        <v>23</v>
      </c>
    </row>
    <row r="23" spans="3:5" ht="12.6" x14ac:dyDescent="0.25">
      <c r="C23" s="6"/>
      <c r="D23" s="6"/>
      <c r="E23" s="6"/>
    </row>
    <row r="24" spans="3:5" ht="12.6" x14ac:dyDescent="0.25">
      <c r="C24" s="6"/>
      <c r="D24" s="6"/>
      <c r="E24" s="6"/>
    </row>
    <row r="25" spans="3:5" ht="12.6" x14ac:dyDescent="0.25">
      <c r="C25" s="6"/>
      <c r="D25" s="6"/>
      <c r="E25" s="6"/>
    </row>
    <row r="26" spans="3:5" ht="12.6" x14ac:dyDescent="0.25">
      <c r="C26" s="6"/>
      <c r="D26" s="6"/>
      <c r="E26"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D10A4-7AFB-45C5-A537-8C6EDF894D65}">
  <sheetPr>
    <tabColor theme="9"/>
  </sheetPr>
  <dimension ref="A1:C11"/>
  <sheetViews>
    <sheetView workbookViewId="0"/>
  </sheetViews>
  <sheetFormatPr defaultRowHeight="13.5" x14ac:dyDescent="0.25"/>
  <cols>
    <col min="1" max="1" width="24.140625" bestFit="1" customWidth="1"/>
    <col min="2" max="2" width="12.85546875" bestFit="1" customWidth="1"/>
    <col min="3" max="3" width="19.7109375" customWidth="1"/>
    <col min="4" max="4" width="18.7109375" bestFit="1" customWidth="1"/>
    <col min="8" max="8" width="24.140625" bestFit="1" customWidth="1"/>
    <col min="9" max="9" width="12.85546875" bestFit="1" customWidth="1"/>
    <col min="10" max="10" width="12.28515625" customWidth="1"/>
  </cols>
  <sheetData>
    <row r="1" spans="1:3" ht="12.6" x14ac:dyDescent="0.25">
      <c r="A1" s="22" t="s">
        <v>20</v>
      </c>
      <c r="B1" s="23" t="s">
        <v>1</v>
      </c>
      <c r="C1" s="23" t="s">
        <v>0</v>
      </c>
    </row>
    <row r="2" spans="1:3" ht="14.25" x14ac:dyDescent="0.3">
      <c r="A2" s="24" t="s">
        <v>17</v>
      </c>
      <c r="B2" s="25">
        <v>93.2</v>
      </c>
      <c r="C2" s="26">
        <v>6.8000000000000007</v>
      </c>
    </row>
    <row r="3" spans="1:3" ht="14.25" x14ac:dyDescent="0.3">
      <c r="A3" s="24" t="s">
        <v>18</v>
      </c>
      <c r="B3" s="27">
        <v>77.3</v>
      </c>
      <c r="C3" s="28">
        <v>22.7</v>
      </c>
    </row>
    <row r="4" spans="1:3" ht="14.25" x14ac:dyDescent="0.3">
      <c r="A4" s="24" t="s">
        <v>19</v>
      </c>
      <c r="B4" s="29">
        <v>11.700000000000001</v>
      </c>
      <c r="C4" s="30">
        <v>88.3</v>
      </c>
    </row>
    <row r="6" spans="1:3" ht="12.6" x14ac:dyDescent="0.25">
      <c r="A6" s="2"/>
      <c r="B6" s="2"/>
      <c r="C6" s="2"/>
    </row>
    <row r="7" spans="1:3" ht="12.6" x14ac:dyDescent="0.25">
      <c r="A7" s="3"/>
      <c r="B7" s="4"/>
      <c r="C7" s="4"/>
    </row>
    <row r="8" spans="1:3" ht="12.6" x14ac:dyDescent="0.25">
      <c r="A8" s="3"/>
      <c r="B8" s="4"/>
      <c r="C8" s="4"/>
    </row>
    <row r="9" spans="1:3" ht="12.6" x14ac:dyDescent="0.25">
      <c r="A9" s="3"/>
      <c r="B9" s="4"/>
      <c r="C9" s="4"/>
    </row>
    <row r="10" spans="1:3" ht="12.6" x14ac:dyDescent="0.25">
      <c r="B10" s="4"/>
      <c r="C10" s="4"/>
    </row>
    <row r="11" spans="1:3" ht="12.6" x14ac:dyDescent="0.25">
      <c r="B11" s="4"/>
      <c r="C11"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B196-2D22-4EF5-83CE-AD6B0ECAA829}">
  <sheetPr>
    <tabColor theme="9"/>
  </sheetPr>
  <dimension ref="A1:C21"/>
  <sheetViews>
    <sheetView workbookViewId="0"/>
  </sheetViews>
  <sheetFormatPr defaultRowHeight="13.5" x14ac:dyDescent="0.25"/>
  <cols>
    <col min="1" max="1" width="27" bestFit="1" customWidth="1"/>
    <col min="2" max="2" width="55.5703125" bestFit="1" customWidth="1"/>
    <col min="3" max="3" width="27.28515625" customWidth="1"/>
  </cols>
  <sheetData>
    <row r="1" spans="1:3" ht="12.6" x14ac:dyDescent="0.25">
      <c r="A1" s="23" t="s">
        <v>22</v>
      </c>
      <c r="B1" s="23" t="s">
        <v>16</v>
      </c>
      <c r="C1" s="23" t="s">
        <v>21</v>
      </c>
    </row>
    <row r="2" spans="1:3" ht="14.25" x14ac:dyDescent="0.3">
      <c r="A2" s="36" t="s">
        <v>14</v>
      </c>
      <c r="B2" s="36" t="s">
        <v>14</v>
      </c>
      <c r="C2" s="34">
        <v>13</v>
      </c>
    </row>
    <row r="3" spans="1:3" ht="14.25" x14ac:dyDescent="0.3">
      <c r="A3" s="35" t="s">
        <v>62</v>
      </c>
      <c r="B3" s="35" t="s">
        <v>62</v>
      </c>
      <c r="C3" s="33">
        <v>29</v>
      </c>
    </row>
    <row r="4" spans="1:3" ht="14.25" x14ac:dyDescent="0.3">
      <c r="A4" s="36" t="s">
        <v>13</v>
      </c>
      <c r="B4" s="36" t="s">
        <v>13</v>
      </c>
      <c r="C4" s="34">
        <v>48</v>
      </c>
    </row>
    <row r="5" spans="1:3" ht="14.25" x14ac:dyDescent="0.3">
      <c r="A5" s="35" t="s">
        <v>8</v>
      </c>
      <c r="B5" s="35" t="s">
        <v>8</v>
      </c>
      <c r="C5" s="33">
        <v>175</v>
      </c>
    </row>
    <row r="6" spans="1:3" ht="14.25" x14ac:dyDescent="0.3">
      <c r="A6" s="36" t="s">
        <v>90</v>
      </c>
      <c r="B6" s="36" t="s">
        <v>15</v>
      </c>
      <c r="C6" s="34">
        <v>0</v>
      </c>
    </row>
    <row r="7" spans="1:3" ht="14.25" x14ac:dyDescent="0.3">
      <c r="A7" s="35" t="s">
        <v>91</v>
      </c>
      <c r="B7" s="35" t="s">
        <v>11</v>
      </c>
      <c r="C7" s="33">
        <v>8</v>
      </c>
    </row>
    <row r="8" spans="1:3" ht="14.25" x14ac:dyDescent="0.3">
      <c r="A8" s="36" t="s">
        <v>9</v>
      </c>
      <c r="B8" s="36" t="s">
        <v>9</v>
      </c>
      <c r="C8" s="34">
        <v>10</v>
      </c>
    </row>
    <row r="9" spans="1:3" ht="14.25" x14ac:dyDescent="0.3">
      <c r="A9" s="35" t="s">
        <v>103</v>
      </c>
      <c r="B9" s="35" t="s">
        <v>12</v>
      </c>
      <c r="C9" s="33">
        <v>11</v>
      </c>
    </row>
    <row r="10" spans="1:3" ht="14.25" x14ac:dyDescent="0.3">
      <c r="A10" s="36" t="s">
        <v>10</v>
      </c>
      <c r="B10" s="36" t="s">
        <v>10</v>
      </c>
      <c r="C10" s="34">
        <v>18</v>
      </c>
    </row>
    <row r="11" spans="1:3" ht="14.25" x14ac:dyDescent="0.3">
      <c r="A11" s="35" t="s">
        <v>92</v>
      </c>
      <c r="B11" s="35" t="s">
        <v>63</v>
      </c>
      <c r="C11" s="33">
        <v>23</v>
      </c>
    </row>
    <row r="12" spans="1:3" ht="14.25" x14ac:dyDescent="0.3">
      <c r="A12" s="36" t="s">
        <v>93</v>
      </c>
      <c r="B12" s="36" t="s">
        <v>7</v>
      </c>
      <c r="C12" s="34">
        <v>24</v>
      </c>
    </row>
    <row r="13" spans="1:3" ht="14.25" x14ac:dyDescent="0.3">
      <c r="A13" s="35" t="s">
        <v>94</v>
      </c>
      <c r="B13" s="35" t="s">
        <v>101</v>
      </c>
      <c r="C13" s="33">
        <v>48</v>
      </c>
    </row>
    <row r="14" spans="1:3" ht="14.25" x14ac:dyDescent="0.3">
      <c r="A14" s="36" t="s">
        <v>95</v>
      </c>
      <c r="B14" s="36" t="s">
        <v>3</v>
      </c>
      <c r="C14" s="34">
        <v>63</v>
      </c>
    </row>
    <row r="15" spans="1:3" ht="14.25" x14ac:dyDescent="0.3">
      <c r="A15" s="35" t="s">
        <v>96</v>
      </c>
      <c r="B15" s="35" t="s">
        <v>4</v>
      </c>
      <c r="C15" s="33">
        <v>75</v>
      </c>
    </row>
    <row r="16" spans="1:3" ht="14.25" x14ac:dyDescent="0.3">
      <c r="A16" s="36" t="s">
        <v>97</v>
      </c>
      <c r="B16" s="36" t="s">
        <v>6</v>
      </c>
      <c r="C16" s="34">
        <v>77</v>
      </c>
    </row>
    <row r="17" spans="1:3" ht="14.25" x14ac:dyDescent="0.3">
      <c r="A17" s="35" t="s">
        <v>98</v>
      </c>
      <c r="B17" s="35" t="s">
        <v>5</v>
      </c>
      <c r="C17" s="33">
        <v>85</v>
      </c>
    </row>
    <row r="18" spans="1:3" ht="14.25" x14ac:dyDescent="0.3">
      <c r="A18" s="36" t="s">
        <v>99</v>
      </c>
      <c r="B18" s="36" t="s">
        <v>102</v>
      </c>
      <c r="C18" s="34">
        <v>93</v>
      </c>
    </row>
    <row r="19" spans="1:3" ht="14.25" x14ac:dyDescent="0.3">
      <c r="A19" s="35" t="s">
        <v>100</v>
      </c>
      <c r="B19" s="35" t="s">
        <v>2</v>
      </c>
      <c r="C19" s="33">
        <v>146</v>
      </c>
    </row>
    <row r="21" spans="1:3" ht="12.6" x14ac:dyDescent="0.25">
      <c r="C21"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51E48-E72F-48BF-8BC8-3CD77134EE91}">
  <sheetPr>
    <tabColor theme="9"/>
  </sheetPr>
  <dimension ref="A1:C10"/>
  <sheetViews>
    <sheetView workbookViewId="0"/>
  </sheetViews>
  <sheetFormatPr defaultRowHeight="13.5" x14ac:dyDescent="0.25"/>
  <cols>
    <col min="1" max="1" width="28.28515625" bestFit="1" customWidth="1"/>
  </cols>
  <sheetData>
    <row r="1" spans="1:3" ht="12.6" x14ac:dyDescent="0.25">
      <c r="A1" s="37" t="s">
        <v>66</v>
      </c>
      <c r="B1" s="41">
        <v>2022</v>
      </c>
      <c r="C1" s="41">
        <v>2023</v>
      </c>
    </row>
    <row r="2" spans="1:3" ht="14.25" x14ac:dyDescent="0.3">
      <c r="A2" s="34" t="s">
        <v>23</v>
      </c>
      <c r="B2" s="38">
        <v>20</v>
      </c>
      <c r="C2" s="31">
        <v>29</v>
      </c>
    </row>
    <row r="3" spans="1:3" ht="14.25" x14ac:dyDescent="0.3">
      <c r="A3" s="39" t="s">
        <v>24</v>
      </c>
      <c r="B3" s="32">
        <v>87</v>
      </c>
      <c r="C3" s="39">
        <v>74</v>
      </c>
    </row>
    <row r="4" spans="1:3" ht="14.25" x14ac:dyDescent="0.3">
      <c r="A4" s="34" t="s">
        <v>25</v>
      </c>
      <c r="B4" s="40">
        <v>359</v>
      </c>
      <c r="C4" s="34">
        <v>352</v>
      </c>
    </row>
    <row r="5" spans="1:3" ht="14.25" x14ac:dyDescent="0.3">
      <c r="A5" s="39" t="s">
        <v>26</v>
      </c>
      <c r="B5" s="32">
        <v>446</v>
      </c>
      <c r="C5" s="39">
        <v>425</v>
      </c>
    </row>
    <row r="6" spans="1:3" ht="14.25" x14ac:dyDescent="0.3">
      <c r="A6" s="34" t="s">
        <v>27</v>
      </c>
      <c r="B6" s="40">
        <v>845</v>
      </c>
      <c r="C6" s="34">
        <v>826</v>
      </c>
    </row>
    <row r="7" spans="1:3" ht="14.25" x14ac:dyDescent="0.3">
      <c r="A7" s="39" t="s">
        <v>28</v>
      </c>
      <c r="B7" s="32">
        <v>545</v>
      </c>
      <c r="C7" s="39">
        <v>574</v>
      </c>
    </row>
    <row r="8" spans="1:3" ht="14.25" x14ac:dyDescent="0.3">
      <c r="A8" s="34" t="s">
        <v>29</v>
      </c>
      <c r="B8" s="40">
        <v>127</v>
      </c>
      <c r="C8" s="34">
        <v>130</v>
      </c>
    </row>
    <row r="9" spans="1:3" ht="14.25" x14ac:dyDescent="0.3">
      <c r="A9" s="39" t="s">
        <v>30</v>
      </c>
      <c r="B9" s="32">
        <v>230</v>
      </c>
      <c r="C9" s="39">
        <v>232</v>
      </c>
    </row>
    <row r="10" spans="1:3" ht="14.25" x14ac:dyDescent="0.3">
      <c r="A10" s="34" t="s">
        <v>31</v>
      </c>
      <c r="B10" s="40">
        <v>3</v>
      </c>
      <c r="C10" s="34">
        <v>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EF92A-99CA-409B-BDE2-A9D4F7310CDB}">
  <sheetPr>
    <tabColor theme="9"/>
  </sheetPr>
  <dimension ref="A1:C6"/>
  <sheetViews>
    <sheetView workbookViewId="0"/>
  </sheetViews>
  <sheetFormatPr defaultRowHeight="13.5" x14ac:dyDescent="0.25"/>
  <cols>
    <col min="1" max="1" width="16.85546875" bestFit="1" customWidth="1"/>
    <col min="2" max="2" width="20.85546875" bestFit="1" customWidth="1"/>
    <col min="3" max="3" width="18.140625" bestFit="1" customWidth="1"/>
  </cols>
  <sheetData>
    <row r="1" spans="1:3" x14ac:dyDescent="0.25">
      <c r="A1" s="37" t="s">
        <v>41</v>
      </c>
      <c r="B1" s="63" t="s">
        <v>164</v>
      </c>
      <c r="C1" s="63" t="s">
        <v>165</v>
      </c>
    </row>
    <row r="2" spans="1:3" ht="14.25" x14ac:dyDescent="0.3">
      <c r="A2" s="34" t="s">
        <v>18</v>
      </c>
      <c r="B2" s="34">
        <v>94.9</v>
      </c>
      <c r="C2" s="34">
        <v>5.0999999999999996</v>
      </c>
    </row>
    <row r="3" spans="1:3" ht="14.25" x14ac:dyDescent="0.3">
      <c r="A3" s="39" t="s">
        <v>159</v>
      </c>
      <c r="B3" s="39">
        <v>58.9</v>
      </c>
      <c r="C3" s="39">
        <v>41</v>
      </c>
    </row>
    <row r="6" spans="1:3" ht="15" customHeight="1" x14ac:dyDescent="0.25"/>
  </sheetData>
  <sortState xmlns:xlrd2="http://schemas.microsoft.com/office/spreadsheetml/2017/richdata2" ref="A7:C15">
    <sortCondition ref="A7:A1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3D2D6-4653-4A7C-B16A-8B236A3DF2F7}">
  <sheetPr>
    <tabColor theme="3" tint="0.89999084444715716"/>
  </sheetPr>
  <dimension ref="A1:A11"/>
  <sheetViews>
    <sheetView workbookViewId="0"/>
  </sheetViews>
  <sheetFormatPr defaultRowHeight="13.5" x14ac:dyDescent="0.25"/>
  <cols>
    <col min="1" max="1" width="44.28515625" bestFit="1" customWidth="1"/>
  </cols>
  <sheetData>
    <row r="1" spans="1:1" ht="12.6" x14ac:dyDescent="0.25">
      <c r="A1" s="44" t="s">
        <v>41</v>
      </c>
    </row>
    <row r="2" spans="1:1" ht="14.25" x14ac:dyDescent="0.3">
      <c r="A2" s="45" t="s">
        <v>32</v>
      </c>
    </row>
    <row r="3" spans="1:1" ht="14.25" x14ac:dyDescent="0.3">
      <c r="A3" s="46" t="s">
        <v>33</v>
      </c>
    </row>
    <row r="4" spans="1:1" ht="14.25" x14ac:dyDescent="0.3">
      <c r="A4" s="47" t="s">
        <v>34</v>
      </c>
    </row>
    <row r="5" spans="1:1" ht="14.25" x14ac:dyDescent="0.3">
      <c r="A5" s="46" t="s">
        <v>35</v>
      </c>
    </row>
    <row r="6" spans="1:1" ht="14.25" x14ac:dyDescent="0.3">
      <c r="A6" s="47" t="s">
        <v>36</v>
      </c>
    </row>
    <row r="7" spans="1:1" ht="14.25" x14ac:dyDescent="0.3">
      <c r="A7" s="46" t="s">
        <v>37</v>
      </c>
    </row>
    <row r="8" spans="1:1" ht="14.25" x14ac:dyDescent="0.3">
      <c r="A8" s="47" t="s">
        <v>38</v>
      </c>
    </row>
    <row r="9" spans="1:1" ht="14.25" x14ac:dyDescent="0.3">
      <c r="A9" s="46" t="s">
        <v>39</v>
      </c>
    </row>
    <row r="10" spans="1:1" ht="14.25" x14ac:dyDescent="0.3">
      <c r="A10" s="47" t="s">
        <v>40</v>
      </c>
    </row>
    <row r="11" spans="1:1" ht="12.6" x14ac:dyDescent="0.25">
      <c r="A1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15</vt:i4>
      </vt:variant>
      <vt:variant>
        <vt:lpstr>Benoemde bereiken</vt:lpstr>
      </vt:variant>
      <vt:variant>
        <vt:i4>1</vt:i4>
      </vt:variant>
    </vt:vector>
  </HeadingPairs>
  <TitlesOfParts>
    <vt:vector size="16" baseType="lpstr">
      <vt:lpstr>Voorblad</vt:lpstr>
      <vt:lpstr>Blok1a_Kosten</vt:lpstr>
      <vt:lpstr>Blok1b_Index</vt:lpstr>
      <vt:lpstr>Blok2_Patienten</vt:lpstr>
      <vt:lpstr>Blok3_Zorgaanbieders</vt:lpstr>
      <vt:lpstr>Blok4_Diagnoses_pat</vt:lpstr>
      <vt:lpstr>Blok5_Verblijfsdagen</vt:lpstr>
      <vt:lpstr>Blok5_2_klinisch_ambulant</vt:lpstr>
      <vt:lpstr>Toel. bij Blok5_Verblijfsdagen</vt:lpstr>
      <vt:lpstr>Toel. bij Blok5_2_klinisch_ambu</vt:lpstr>
      <vt:lpstr>Blok6a_Niet_gecontracteerde_zrg</vt:lpstr>
      <vt:lpstr>Blok6b_Niet_gecontracteerde_zrg</vt:lpstr>
      <vt:lpstr>Blok7_Zorgvraagtype</vt:lpstr>
      <vt:lpstr>Blok8_EPA</vt:lpstr>
      <vt:lpstr>Blok9-Settings</vt:lpstr>
      <vt:lpstr>Voorblad!Afdrukbereik</vt:lpstr>
    </vt:vector>
  </TitlesOfParts>
  <Company>Vektis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 Borgs</dc:creator>
  <cp:lastModifiedBy>Guus de Ruiter</cp:lastModifiedBy>
  <dcterms:created xsi:type="dcterms:W3CDTF">2024-05-25T15:13:26Z</dcterms:created>
  <dcterms:modified xsi:type="dcterms:W3CDTF">2025-01-06T15:03:43Z</dcterms:modified>
</cp:coreProperties>
</file>